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000" activeTab="0"/>
  </bookViews>
  <sheets>
    <sheet name="Segundo Semestre 202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c">'[1]Mod Eco Controlados 99'!#REF!</definedName>
    <definedName name="\t">#REF!</definedName>
    <definedName name="\z">#REF!</definedName>
    <definedName name="__def1">'[2]Premisas IMSS'!$M$12</definedName>
    <definedName name="__def2">'[2]Premisas IMSS'!$M$13</definedName>
    <definedName name="__def3">'[2]Premisas IMSS'!$M$14</definedName>
    <definedName name="__def4">'[2]Premisas IMSS'!$M$15</definedName>
    <definedName name="__def5">'[2]Premisas IMSS'!$M$16</definedName>
    <definedName name="__def6">'[2]Premisas IMSS'!$M$17</definedName>
    <definedName name="__smg97">'[2]Premisa macro'!$E$4</definedName>
    <definedName name="_def1">'[2]Premisas IMSS'!$M$12</definedName>
    <definedName name="_def2">'[2]Premisas IMSS'!$M$13</definedName>
    <definedName name="_def3">'[2]Premisas IMSS'!$M$14</definedName>
    <definedName name="_def4">'[2]Premisas IMSS'!$M$15</definedName>
    <definedName name="_def5">'[2]Premisas IMSS'!$M$16</definedName>
    <definedName name="_def6">'[2]Premisas IMSS'!$M$17</definedName>
    <definedName name="_Fill" hidden="1">#REF!</definedName>
    <definedName name="_Order1" hidden="1">0</definedName>
    <definedName name="_smg97">'[2]Premisa macro'!$E$4</definedName>
    <definedName name="a">#REF!</definedName>
    <definedName name="A_impresión_IM">#REF!</definedName>
    <definedName name="actual">'[2]Régimen financiero'!$E$3</definedName>
    <definedName name="adadadadadad">'[1]Mod Eco Controlados 99'!#REF!</definedName>
    <definedName name="ajdkjslkdj">'[1]Mod Eco Controlados 99'!#REF!</definedName>
    <definedName name="_xlnm.Print_Area" localSheetId="0">'Segundo Semestre 2021'!$A$1:$O$54</definedName>
    <definedName name="as">#REF!</definedName>
    <definedName name="asdjakdjal">'[1]Mod Eco Controlados 99'!#REF!</definedName>
    <definedName name="ayer">'[2]Premisas IMSS'!$M$12</definedName>
    <definedName name="cálculos">#REF!</definedName>
    <definedName name="CUAD179">'[1]Mod Eco Controlados 99'!#REF!</definedName>
    <definedName name="CUAD179A">'[1]Mod Eco Controlados 99'!#REF!</definedName>
    <definedName name="CUAD180">'[1]Mod Eco Controlados 99'!#REF!</definedName>
    <definedName name="cuotasem">'[2]Régimen financiero'!$E$3</definedName>
    <definedName name="Dab">#REF!</definedName>
    <definedName name="dasdasaa">'[1]Mod Eco Controlados 99'!#REF!</definedName>
    <definedName name="DAVID">#REF!</definedName>
    <definedName name="ddddddddddd">'[1]Mod Eco Controlados 99'!#REF!</definedName>
    <definedName name="DIFERENCIAS">#N/A</definedName>
    <definedName name="Excel_BuiltIn_Print_Area_1">NA()</definedName>
    <definedName name="Excel_BuiltIn_Print_Area_2">NA()</definedName>
    <definedName name="Excel_BuiltIn_Print_Area_3">NA()</definedName>
    <definedName name="Excel_BuiltIn_Sheet_Title_1">"Hoja1"</definedName>
    <definedName name="Excel_BuiltIn_Sheet_Title_2">"Hoja2"</definedName>
    <definedName name="Excel_BuiltIn_Sheet_Title_3">"Hoja3"</definedName>
    <definedName name="familias">#REF!</definedName>
    <definedName name="GYR">'[1]Mod Eco Controlados 99'!#REF!</definedName>
    <definedName name="HH">#REF!</definedName>
    <definedName name="hhh">'[1]Mod Eco Controlados 99'!#REF!</definedName>
    <definedName name="iM">#REF!</definedName>
    <definedName name="kas">#REF!</definedName>
    <definedName name="mamá">'[2]Premisas IMSS'!$M$14</definedName>
    <definedName name="maña">'[2]Premisas IMSS'!$M$13</definedName>
    <definedName name="Microrregiones">#REF!</definedName>
    <definedName name="mtr">'[2]Premisas IMSS'!$M$15</definedName>
    <definedName name="nuevo" hidden="1">#REF!</definedName>
    <definedName name="papa">'[2]Premisas IMSS'!$M$15</definedName>
    <definedName name="PARTE">'[1]Mod Eco Controlados 99'!#REF!</definedName>
    <definedName name="PRESUPUESTO_1997">#REF!</definedName>
    <definedName name="res">#REF!</definedName>
    <definedName name="Salud">'[1]Mod Eco Controlados 99'!#REF!</definedName>
    <definedName name="SCHP">'[2]Premisas IMSS'!$M$13</definedName>
    <definedName name="sexo">#REF!</definedName>
    <definedName name="sexoa">#REF!</definedName>
    <definedName name="SHCP" hidden="1">#REF!</definedName>
    <definedName name="smdf97">'[2]Premisa macro'!$C$4</definedName>
    <definedName name="total_real">#REF!</definedName>
    <definedName name="VARIABLES">#N/A</definedName>
    <definedName name="Vertientes">#REF!</definedName>
    <definedName name="x">#REF!</definedName>
    <definedName name="X_x1">'[1]Mod Eco Controlados 99'!#REF!</definedName>
    <definedName name="XXXXXX">#REF!</definedName>
    <definedName name="yo">#REF!</definedName>
    <definedName name="z">#REF!</definedName>
    <definedName name="ZZZZZZZZZ">#REF!</definedName>
  </definedNames>
  <calcPr fullCalcOnLoad="1"/>
</workbook>
</file>

<file path=xl/sharedStrings.xml><?xml version="1.0" encoding="utf-8"?>
<sst xmlns="http://schemas.openxmlformats.org/spreadsheetml/2006/main" count="79" uniqueCount="68">
  <si>
    <t>Informes sobre la Situación Económica, las Finanzas Públicas y la Deuda Pública, Anexos</t>
  </si>
  <si>
    <t>ANEXO 1 DEL AVANCE DE PROGRAMAS PRESUPUESTARIOS CON EROGACIONES PARA LA IGUALDAD ENTRE MUJERES Y HOMBRES
POBLACIÓN ATENDIDA</t>
  </si>
  <si>
    <t xml:space="preserve">Concepto registrado en el Anexo 13 del Decreto de PEF: </t>
  </si>
  <si>
    <t xml:space="preserve">Ramo: </t>
  </si>
  <si>
    <t>Clave de la UR:</t>
  </si>
  <si>
    <t>Nombre de la UR:</t>
  </si>
  <si>
    <t xml:space="preserve">Clave del Pp: </t>
  </si>
  <si>
    <t>Nombre del Pp:</t>
  </si>
  <si>
    <t>Tipo de acción:</t>
  </si>
  <si>
    <t>Número y denominación de acción:</t>
  </si>
  <si>
    <t>POBLACIÓN ATENDIDA POR ENTIDAD FEDERATIVA, EDAD Y SEXO</t>
  </si>
  <si>
    <t>(Número de personas)</t>
  </si>
  <si>
    <t>Rangos de Edad (años)</t>
  </si>
  <si>
    <t>Total</t>
  </si>
  <si>
    <t>Entidad Federativa</t>
  </si>
  <si>
    <t>Municipio</t>
  </si>
  <si>
    <t xml:space="preserve">0 a 14 </t>
  </si>
  <si>
    <t>15 a 29</t>
  </si>
  <si>
    <t>30 a 44</t>
  </si>
  <si>
    <t>45 a 59</t>
  </si>
  <si>
    <t>60 y más</t>
  </si>
  <si>
    <t>Mujeres</t>
  </si>
  <si>
    <t>Hombres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</si>
  <si>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</si>
  <si>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</si>
  <si>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</si>
  <si>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</si>
  <si>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</si>
  <si>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</si>
  <si>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</si>
  <si>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</si>
  <si>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</si>
  <si>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</si>
  <si>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</si>
  <si>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 xml:space="preserve"> 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</si>
  <si>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</si>
  <si>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</si>
  <si>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</si>
  <si>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</si>
  <si>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</si>
  <si>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</si>
  <si>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</si>
  <si>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</si>
  <si>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</si>
  <si>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</si>
  <si>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</si>
  <si>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</si>
  <si>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</si>
  <si>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</si>
  <si>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</si>
  <si>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</si>
  <si>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 xml:space="preserve">Tamaulipas </t>
  </si>
  <si>
    <t>Tlaxcala</t>
  </si>
  <si>
    <t>Veracruz</t>
  </si>
  <si>
    <t>Yucatán</t>
  </si>
  <si>
    <t>Zacatecas</t>
  </si>
  <si>
    <t>Total General</t>
  </si>
  <si>
    <t>Criterios de selección de la población atendida con relación a la población objetivo para la distribución de los apoyos, bienes o servicios entregados:</t>
  </si>
  <si>
    <t>Criterios de aplicación de las acciones afirmativas (medidas especiales de carácter temporal). Las acciones afirmativas se refieren a la Recomendación General N° 25 referente a medidas especiales de carácter temporal del Comité para la Eliminación de la Discriminación contra la Mujer, del año 2004; en donde se establece que la igualdad sustantiva, se refiere a “que la mujer tenga las mismas oportunidades desde un primer momento y que disponga de un entorno que le permita conseguir la igualdad de resultados. No es suficiente garantizar a la mujer un trato idéntico al del hombre… En ciertas circunstancias será necesario que haya un trato no idéntico de mujeres y hombres para equilibrar esas diferencias. El logro del objetivo de la igualdad sustantiva también exige una estrategia eficaz encaminada a corregir la representación insuficiente de la mujer y una redistribución de los recursos y el poder entre el hombre y la mujer”:</t>
  </si>
  <si>
    <t>NCK</t>
  </si>
  <si>
    <t>INSTITUTO NACIONAL DE NEUROLOGÍA Y NEUROCIRUGÍA MANUEL VELASCO SUÁREZ</t>
  </si>
  <si>
    <t>E023</t>
  </si>
  <si>
    <t>ATENCIÓN A LA SALUD</t>
  </si>
  <si>
    <t>PARA PROMOVER LA IGUALDAD DE GÉNERO</t>
  </si>
  <si>
    <t>101 ACCIONES QUE PROMUEVEN LA IGUALDAD ENTRE MUJERES Y HOMBRES</t>
  </si>
  <si>
    <t>.</t>
  </si>
  <si>
    <t>Toluca</t>
  </si>
  <si>
    <t>Segundo Semestre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</si>
</sst>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-* #,##0.00\ [$€]_-;\-* #,##0.00\ [$€]_-;_-* &quot;-&quot;??\ [$€]_-;_-@_-"/>
    <numFmt numFmtId="167" formatCode="_-* #,##0.00_-;\-* #,##0.00_-;_-* \-??_-;_-@_-"/>
    <numFmt numFmtId="168" formatCode="_-* #,##0.00\ [$€]_-;\-* #,##0.00\ [$€]_-;_-* \-??\ [$€]_-;_-@_-"/>
    <numFmt numFmtId="169" formatCode="_-\$* #,##0.00_-;&quot;-$&quot;* #,##0.00_-;_-\$* \-??_-;_-@_-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2"/>
      <color indexed="9"/>
      <name val="Tahom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Tahoma"/>
      <family val="2"/>
    </font>
    <font>
      <b/>
      <sz val="11"/>
      <color indexed="52"/>
      <name val="Calibri"/>
      <family val="2"/>
    </font>
    <font>
      <b/>
      <sz val="12"/>
      <color indexed="52"/>
      <name val="Tahoma"/>
      <family val="2"/>
    </font>
    <font>
      <b/>
      <sz val="11"/>
      <color indexed="9"/>
      <name val="Calibri"/>
      <family val="2"/>
    </font>
    <font>
      <b/>
      <sz val="12"/>
      <color indexed="9"/>
      <name val="Tahoma"/>
      <family val="2"/>
    </font>
    <font>
      <sz val="11"/>
      <color indexed="52"/>
      <name val="Calibri"/>
      <family val="2"/>
    </font>
    <font>
      <sz val="12"/>
      <color indexed="52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1"/>
      <color indexed="62"/>
      <name val="Calibri"/>
      <family val="2"/>
    </font>
    <font>
      <sz val="12"/>
      <color indexed="62"/>
      <name val="Tahom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20"/>
      <name val="Tahoma"/>
      <family val="2"/>
    </font>
    <font>
      <sz val="10"/>
      <name val="Arial Narrow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0"/>
      <name val="Tahoma"/>
      <family val="2"/>
    </font>
    <font>
      <sz val="9"/>
      <color indexed="8"/>
      <name val="Calibri"/>
      <family val="2"/>
    </font>
    <font>
      <sz val="9"/>
      <color indexed="8"/>
      <name val="Century Gothic"/>
      <family val="2"/>
    </font>
    <font>
      <b/>
      <sz val="11"/>
      <color indexed="63"/>
      <name val="Calibri"/>
      <family val="2"/>
    </font>
    <font>
      <b/>
      <sz val="12"/>
      <color indexed="63"/>
      <name val="Tahoma"/>
      <family val="2"/>
    </font>
    <font>
      <sz val="11"/>
      <color indexed="10"/>
      <name val="Calibri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Calibri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6"/>
      <name val="Mangal"/>
      <family val="2"/>
    </font>
    <font>
      <sz val="10"/>
      <color indexed="9"/>
      <name val="Mangal"/>
      <family val="2"/>
    </font>
    <font>
      <sz val="11"/>
      <color indexed="58"/>
      <name val="Calibri"/>
      <family val="2"/>
    </font>
    <font>
      <sz val="12"/>
      <color indexed="58"/>
      <name val="Tahoma"/>
      <family val="2"/>
    </font>
    <font>
      <sz val="11"/>
      <color indexed="28"/>
      <name val="Calibri"/>
      <family val="2"/>
    </font>
    <font>
      <sz val="12"/>
      <color indexed="28"/>
      <name val="Tahoma"/>
      <family val="2"/>
    </font>
    <font>
      <sz val="10"/>
      <color indexed="8"/>
      <name val="Arial"/>
      <family val="2"/>
    </font>
    <font>
      <sz val="15"/>
      <name val="Montserrat"/>
      <family val="3"/>
    </font>
    <font>
      <b/>
      <sz val="15"/>
      <color indexed="23"/>
      <name val="Montserrat"/>
      <family val="3"/>
    </font>
    <font>
      <sz val="10"/>
      <color indexed="8"/>
      <name val="Montserrat"/>
      <family val="3"/>
    </font>
    <font>
      <b/>
      <sz val="12"/>
      <name val="Montserrat"/>
      <family val="3"/>
    </font>
    <font>
      <b/>
      <sz val="15"/>
      <name val="Montserrat"/>
      <family val="3"/>
    </font>
    <font>
      <b/>
      <sz val="10"/>
      <name val="Montserrat"/>
      <family val="3"/>
    </font>
    <font>
      <sz val="10"/>
      <name val="Montserrat"/>
      <family val="3"/>
    </font>
    <font>
      <b/>
      <sz val="13"/>
      <name val="Montserrat"/>
      <family val="3"/>
    </font>
    <font>
      <sz val="9"/>
      <name val="Montserrat"/>
      <family val="3"/>
    </font>
    <font>
      <b/>
      <sz val="9"/>
      <name val="Montserrat"/>
      <family val="3"/>
    </font>
    <font>
      <b/>
      <sz val="10"/>
      <name val="Soberana Titular"/>
      <family val="3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Tahoma"/>
      <family val="2"/>
    </font>
    <font>
      <sz val="11"/>
      <color rgb="FF000000"/>
      <name val="Calibri"/>
      <family val="2"/>
    </font>
    <font>
      <sz val="9"/>
      <color theme="1"/>
      <name val="Century Gothic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10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5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2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6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6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6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6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6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66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66" fillId="48" borderId="0" applyNumberFormat="0" applyBorder="0" applyAlignment="0" applyProtection="0"/>
    <xf numFmtId="0" fontId="66" fillId="5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5" borderId="0" applyNumberFormat="0" applyBorder="0" applyAlignment="0" applyProtection="0"/>
    <xf numFmtId="0" fontId="3" fillId="56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66" fillId="53" borderId="0" applyNumberFormat="0" applyBorder="0" applyAlignment="0" applyProtection="0"/>
    <xf numFmtId="0" fontId="66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46" borderId="0" applyNumberFormat="0" applyBorder="0" applyAlignment="0" applyProtection="0"/>
    <xf numFmtId="0" fontId="3" fillId="58" borderId="0" applyNumberFormat="0" applyBorder="0" applyAlignment="0" applyProtection="0"/>
    <xf numFmtId="0" fontId="4" fillId="58" borderId="0" applyNumberFormat="0" applyBorder="0" applyAlignment="0" applyProtection="0"/>
    <xf numFmtId="0" fontId="66" fillId="57" borderId="0" applyNumberFormat="0" applyBorder="0" applyAlignment="0" applyProtection="0"/>
    <xf numFmtId="0" fontId="66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66" fillId="59" borderId="0" applyNumberFormat="0" applyBorder="0" applyAlignment="0" applyProtection="0"/>
    <xf numFmtId="0" fontId="40" fillId="0" borderId="0" applyNumberFormat="0" applyFill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0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68" borderId="0" applyNumberFormat="0" applyBorder="0" applyAlignment="0" applyProtection="0"/>
    <xf numFmtId="0" fontId="5" fillId="3" borderId="0" applyNumberFormat="0" applyBorder="0" applyAlignment="0" applyProtection="0"/>
    <xf numFmtId="0" fontId="46" fillId="69" borderId="0" applyNumberFormat="0" applyBorder="0" applyAlignment="0" applyProtection="0"/>
    <xf numFmtId="0" fontId="67" fillId="70" borderId="0" applyNumberFormat="0" applyBorder="0" applyAlignment="0" applyProtection="0"/>
    <xf numFmtId="0" fontId="6" fillId="15" borderId="0" applyNumberFormat="0" applyBorder="0" applyAlignment="0" applyProtection="0"/>
    <xf numFmtId="0" fontId="48" fillId="16" borderId="0" applyNumberFormat="0" applyBorder="0" applyAlignment="0" applyProtection="0"/>
    <xf numFmtId="0" fontId="6" fillId="4" borderId="0" applyNumberFormat="0" applyBorder="0" applyAlignment="0" applyProtection="0"/>
    <xf numFmtId="0" fontId="48" fillId="16" borderId="0" applyNumberFormat="0" applyBorder="0" applyAlignment="0" applyProtection="0"/>
    <xf numFmtId="0" fontId="7" fillId="15" borderId="0" applyNumberFormat="0" applyBorder="0" applyAlignment="0" applyProtection="0"/>
    <xf numFmtId="0" fontId="49" fillId="16" borderId="0" applyNumberFormat="0" applyBorder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68" fillId="72" borderId="2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3" borderId="1" applyNumberFormat="0" applyAlignment="0" applyProtection="0"/>
    <xf numFmtId="0" fontId="8" fillId="74" borderId="1" applyNumberFormat="0" applyAlignment="0" applyProtection="0"/>
    <xf numFmtId="0" fontId="8" fillId="73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1" borderId="1" applyNumberFormat="0" applyAlignment="0" applyProtection="0"/>
    <xf numFmtId="0" fontId="8" fillId="74" borderId="1" applyNumberFormat="0" applyAlignment="0" applyProtection="0"/>
    <xf numFmtId="0" fontId="8" fillId="71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3" borderId="1" applyNumberFormat="0" applyAlignment="0" applyProtection="0"/>
    <xf numFmtId="0" fontId="9" fillId="74" borderId="1" applyNumberFormat="0" applyAlignment="0" applyProtection="0"/>
    <xf numFmtId="0" fontId="9" fillId="73" borderId="1" applyNumberFormat="0" applyAlignment="0" applyProtection="0"/>
    <xf numFmtId="0" fontId="8" fillId="71" borderId="1" applyNumberFormat="0" applyAlignment="0" applyProtection="0"/>
    <xf numFmtId="0" fontId="69" fillId="75" borderId="3" applyNumberFormat="0" applyAlignment="0" applyProtection="0"/>
    <xf numFmtId="0" fontId="10" fillId="76" borderId="4" applyNumberFormat="0" applyAlignment="0" applyProtection="0"/>
    <xf numFmtId="0" fontId="10" fillId="77" borderId="4" applyNumberFormat="0" applyAlignment="0" applyProtection="0"/>
    <xf numFmtId="0" fontId="10" fillId="76" borderId="4" applyNumberFormat="0" applyAlignment="0" applyProtection="0"/>
    <xf numFmtId="0" fontId="11" fillId="76" borderId="4" applyNumberFormat="0" applyAlignment="0" applyProtection="0"/>
    <xf numFmtId="0" fontId="70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6" applyNumberFormat="0" applyFill="0" applyAlignment="0" applyProtection="0"/>
    <xf numFmtId="0" fontId="10" fillId="77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41" fillId="0" borderId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78" borderId="0" applyNumberFormat="0" applyBorder="0" applyAlignment="0" applyProtection="0"/>
    <xf numFmtId="0" fontId="3" fillId="79" borderId="0" applyNumberFormat="0" applyBorder="0" applyAlignment="0" applyProtection="0"/>
    <xf numFmtId="0" fontId="3" fillId="65" borderId="0" applyNumberFormat="0" applyBorder="0" applyAlignment="0" applyProtection="0"/>
    <xf numFmtId="0" fontId="3" fillId="79" borderId="0" applyNumberFormat="0" applyBorder="0" applyAlignment="0" applyProtection="0"/>
    <xf numFmtId="0" fontId="4" fillId="79" borderId="0" applyNumberFormat="0" applyBorder="0" applyAlignment="0" applyProtection="0"/>
    <xf numFmtId="0" fontId="66" fillId="80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66" borderId="0" applyNumberFormat="0" applyBorder="0" applyAlignment="0" applyProtection="0"/>
    <xf numFmtId="0" fontId="3" fillId="82" borderId="0" applyNumberFormat="0" applyBorder="0" applyAlignment="0" applyProtection="0"/>
    <xf numFmtId="0" fontId="4" fillId="81" borderId="0" applyNumberFormat="0" applyBorder="0" applyAlignment="0" applyProtection="0"/>
    <xf numFmtId="0" fontId="4" fillId="82" borderId="0" applyNumberFormat="0" applyBorder="0" applyAlignment="0" applyProtection="0"/>
    <xf numFmtId="0" fontId="66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85" borderId="0" applyNumberFormat="0" applyBorder="0" applyAlignment="0" applyProtection="0"/>
    <xf numFmtId="0" fontId="3" fillId="67" borderId="0" applyNumberFormat="0" applyBorder="0" applyAlignment="0" applyProtection="0"/>
    <xf numFmtId="0" fontId="3" fillId="85" borderId="0" applyNumberFormat="0" applyBorder="0" applyAlignment="0" applyProtection="0"/>
    <xf numFmtId="0" fontId="4" fillId="84" borderId="0" applyNumberFormat="0" applyBorder="0" applyAlignment="0" applyProtection="0"/>
    <xf numFmtId="0" fontId="4" fillId="85" borderId="0" applyNumberFormat="0" applyBorder="0" applyAlignment="0" applyProtection="0"/>
    <xf numFmtId="0" fontId="66" fillId="86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5" borderId="0" applyNumberFormat="0" applyBorder="0" applyAlignment="0" applyProtection="0"/>
    <xf numFmtId="0" fontId="3" fillId="56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66" fillId="87" borderId="0" applyNumberFormat="0" applyBorder="0" applyAlignment="0" applyProtection="0"/>
    <xf numFmtId="0" fontId="3" fillId="58" borderId="0" applyNumberFormat="0" applyBorder="0" applyAlignment="0" applyProtection="0"/>
    <xf numFmtId="0" fontId="3" fillId="46" borderId="0" applyNumberFormat="0" applyBorder="0" applyAlignment="0" applyProtection="0"/>
    <xf numFmtId="0" fontId="3" fillId="58" borderId="0" applyNumberFormat="0" applyBorder="0" applyAlignment="0" applyProtection="0"/>
    <xf numFmtId="0" fontId="4" fillId="58" borderId="0" applyNumberFormat="0" applyBorder="0" applyAlignment="0" applyProtection="0"/>
    <xf numFmtId="0" fontId="66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68" borderId="0" applyNumberFormat="0" applyBorder="0" applyAlignment="0" applyProtection="0"/>
    <xf numFmtId="0" fontId="3" fillId="89" borderId="0" applyNumberFormat="0" applyBorder="0" applyAlignment="0" applyProtection="0"/>
    <xf numFmtId="0" fontId="4" fillId="89" borderId="0" applyNumberFormat="0" applyBorder="0" applyAlignment="0" applyProtection="0"/>
    <xf numFmtId="0" fontId="73" fillId="90" borderId="2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5" borderId="1" applyNumberFormat="0" applyAlignment="0" applyProtection="0"/>
    <xf numFmtId="0" fontId="16" fillId="24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25" borderId="1" applyNumberFormat="0" applyAlignment="0" applyProtection="0"/>
    <xf numFmtId="0" fontId="16" fillId="7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5" borderId="1" applyNumberFormat="0" applyAlignment="0" applyProtection="0"/>
    <xf numFmtId="0" fontId="17" fillId="24" borderId="1" applyNumberFormat="0" applyAlignment="0" applyProtection="0"/>
    <xf numFmtId="0" fontId="16" fillId="7" borderId="1" applyNumberFormat="0" applyAlignment="0" applyProtection="0"/>
    <xf numFmtId="0" fontId="47" fillId="91" borderId="0" applyNumberFormat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41" fillId="0" borderId="0" applyFill="0" applyBorder="0" applyAlignment="0" applyProtection="0"/>
    <xf numFmtId="166" fontId="0" fillId="0" borderId="0" applyFont="0" applyFill="0" applyBorder="0" applyAlignment="0" applyProtection="0"/>
    <xf numFmtId="168" fontId="41" fillId="0" borderId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4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4" fillId="92" borderId="0" applyNumberFormat="0" applyBorder="0" applyAlignment="0" applyProtection="0"/>
    <xf numFmtId="0" fontId="5" fillId="12" borderId="0" applyNumberFormat="0" applyBorder="0" applyAlignment="0" applyProtection="0"/>
    <xf numFmtId="0" fontId="50" fillId="13" borderId="0" applyNumberFormat="0" applyBorder="0" applyAlignment="0" applyProtection="0"/>
    <xf numFmtId="0" fontId="5" fillId="3" borderId="0" applyNumberFormat="0" applyBorder="0" applyAlignment="0" applyProtection="0"/>
    <xf numFmtId="0" fontId="50" fillId="13" borderId="0" applyNumberFormat="0" applyBorder="0" applyAlignment="0" applyProtection="0"/>
    <xf numFmtId="0" fontId="22" fillId="12" borderId="0" applyNumberFormat="0" applyBorder="0" applyAlignment="0" applyProtection="0"/>
    <xf numFmtId="0" fontId="51" fillId="13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1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1" fillId="0" borderId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41" fillId="0" borderId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1" fillId="0" borderId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1" fillId="0" borderId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4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41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7" fontId="41" fillId="0" borderId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43" fontId="0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7" fontId="41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7" fontId="41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7" fontId="41" fillId="0" borderId="0" applyFill="0" applyBorder="0" applyAlignment="0" applyProtection="0"/>
    <xf numFmtId="43" fontId="6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1" fillId="0" borderId="0" applyFill="0" applyBorder="0" applyAlignment="0" applyProtection="0"/>
    <xf numFmtId="4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4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41" fillId="0" borderId="0" applyFill="0" applyBorder="0" applyAlignment="0" applyProtection="0"/>
    <xf numFmtId="0" fontId="76" fillId="93" borderId="0" applyNumberFormat="0" applyBorder="0" applyAlignment="0" applyProtection="0"/>
    <xf numFmtId="0" fontId="25" fillId="94" borderId="0" applyNumberFormat="0" applyBorder="0" applyAlignment="0" applyProtection="0"/>
    <xf numFmtId="0" fontId="25" fillId="95" borderId="0" applyNumberFormat="0" applyBorder="0" applyAlignment="0" applyProtection="0"/>
    <xf numFmtId="0" fontId="25" fillId="96" borderId="0" applyNumberFormat="0" applyBorder="0" applyAlignment="0" applyProtection="0"/>
    <xf numFmtId="0" fontId="25" fillId="95" borderId="0" applyNumberFormat="0" applyBorder="0" applyAlignment="0" applyProtection="0"/>
    <xf numFmtId="0" fontId="26" fillId="94" borderId="0" applyNumberFormat="0" applyBorder="0" applyAlignment="0" applyProtection="0"/>
    <xf numFmtId="0" fontId="26" fillId="95" borderId="0" applyNumberFormat="0" applyBorder="0" applyAlignment="0" applyProtection="0"/>
    <xf numFmtId="0" fontId="76" fillId="93" borderId="0" applyNumberFormat="0" applyBorder="0" applyAlignment="0" applyProtection="0"/>
    <xf numFmtId="0" fontId="45" fillId="97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3" fillId="0" borderId="0">
      <alignment/>
      <protection/>
    </xf>
    <xf numFmtId="0" fontId="7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2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5" fillId="0" borderId="0">
      <alignment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 vertical="top"/>
      <protection/>
    </xf>
    <xf numFmtId="0" fontId="78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98" borderId="11" applyNumberFormat="0" applyFont="0" applyAlignment="0" applyProtection="0"/>
    <xf numFmtId="0" fontId="0" fillId="99" borderId="12" applyNumberFormat="0" applyFont="0" applyAlignment="0" applyProtection="0"/>
    <xf numFmtId="0" fontId="65" fillId="98" borderId="11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41" fillId="100" borderId="12" applyNumberForma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1" fillId="99" borderId="12" applyNumberFormat="0" applyFont="0" applyAlignment="0" applyProtection="0"/>
    <xf numFmtId="0" fontId="41" fillId="100" borderId="12" applyNumberFormat="0" applyAlignment="0" applyProtection="0"/>
    <xf numFmtId="0" fontId="1" fillId="99" borderId="12" applyNumberFormat="0" applyFont="0" applyAlignment="0" applyProtection="0"/>
    <xf numFmtId="0" fontId="1" fillId="98" borderId="11" applyNumberFormat="0" applyFont="0" applyAlignment="0" applyProtection="0"/>
    <xf numFmtId="0" fontId="41" fillId="95" borderId="12" applyNumberForma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100" borderId="12" applyNumberFormat="0" applyAlignment="0" applyProtection="0"/>
    <xf numFmtId="0" fontId="0" fillId="97" borderId="12" applyNumberForma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41" fillId="100" borderId="12" applyNumberForma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41" fillId="100" borderId="12" applyNumberForma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41" fillId="100" borderId="12" applyNumberFormat="0" applyAlignment="0" applyProtection="0"/>
    <xf numFmtId="0" fontId="0" fillId="99" borderId="12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65" fillId="98" borderId="11" applyNumberFormat="0" applyFont="0" applyAlignment="0" applyProtection="0"/>
    <xf numFmtId="0" fontId="41" fillId="95" borderId="12" applyNumberFormat="0" applyAlignment="0" applyProtection="0"/>
    <xf numFmtId="0" fontId="65" fillId="98" borderId="11" applyNumberFormat="0" applyFon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97" borderId="12" applyNumberFormat="0" applyAlignment="0" applyProtection="0"/>
    <xf numFmtId="0" fontId="0" fillId="100" borderId="12" applyNumberFormat="0" applyAlignment="0" applyProtection="0"/>
    <xf numFmtId="0" fontId="0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97" borderId="12" applyNumberFormat="0" applyAlignment="0" applyProtection="0"/>
    <xf numFmtId="0" fontId="2" fillId="100" borderId="12" applyNumberFormat="0" applyAlignment="0" applyProtection="0"/>
    <xf numFmtId="0" fontId="2" fillId="97" borderId="12" applyNumberFormat="0" applyAlignment="0" applyProtection="0"/>
    <xf numFmtId="0" fontId="0" fillId="99" borderId="12" applyNumberFormat="0" applyFont="0" applyAlignment="0" applyProtection="0"/>
    <xf numFmtId="0" fontId="42" fillId="97" borderId="1" applyNumberForma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41" fillId="100" borderId="12" applyNumberForma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41" fillId="100" borderId="12" applyNumberForma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0" fillId="99" borderId="12" applyNumberFormat="0" applyFon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1" fillId="0" borderId="0" applyFill="0" applyBorder="0" applyAlignment="0" applyProtection="0"/>
    <xf numFmtId="9" fontId="65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1" fillId="0" borderId="0" applyFill="0" applyBorder="0" applyAlignment="0" applyProtection="0"/>
    <xf numFmtId="0" fontId="82" fillId="72" borderId="14" applyNumberFormat="0" applyAlignment="0" applyProtection="0"/>
    <xf numFmtId="0" fontId="29" fillId="73" borderId="13" applyNumberFormat="0" applyAlignment="0" applyProtection="0"/>
    <xf numFmtId="0" fontId="29" fillId="73" borderId="13" applyNumberFormat="0" applyAlignment="0" applyProtection="0"/>
    <xf numFmtId="0" fontId="29" fillId="73" borderId="13" applyNumberFormat="0" applyAlignment="0" applyProtection="0"/>
    <xf numFmtId="0" fontId="29" fillId="73" borderId="13" applyNumberFormat="0" applyAlignment="0" applyProtection="0"/>
    <xf numFmtId="0" fontId="29" fillId="73" borderId="13" applyNumberFormat="0" applyAlignment="0" applyProtection="0"/>
    <xf numFmtId="0" fontId="29" fillId="73" borderId="13" applyNumberFormat="0" applyAlignment="0" applyProtection="0"/>
    <xf numFmtId="0" fontId="29" fillId="73" borderId="13" applyNumberFormat="0" applyAlignment="0" applyProtection="0"/>
    <xf numFmtId="0" fontId="29" fillId="73" borderId="13" applyNumberFormat="0" applyAlignment="0" applyProtection="0"/>
    <xf numFmtId="0" fontId="29" fillId="73" borderId="13" applyNumberFormat="0" applyAlignment="0" applyProtection="0"/>
    <xf numFmtId="0" fontId="29" fillId="73" borderId="13" applyNumberFormat="0" applyAlignment="0" applyProtection="0"/>
    <xf numFmtId="0" fontId="29" fillId="73" borderId="13" applyNumberFormat="0" applyAlignment="0" applyProtection="0"/>
    <xf numFmtId="0" fontId="29" fillId="73" borderId="13" applyNumberFormat="0" applyAlignment="0" applyProtection="0"/>
    <xf numFmtId="0" fontId="29" fillId="74" borderId="13" applyNumberFormat="0" applyAlignment="0" applyProtection="0"/>
    <xf numFmtId="0" fontId="29" fillId="73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1" borderId="13" applyNumberFormat="0" applyAlignment="0" applyProtection="0"/>
    <xf numFmtId="0" fontId="29" fillId="74" borderId="13" applyNumberFormat="0" applyAlignment="0" applyProtection="0"/>
    <xf numFmtId="0" fontId="29" fillId="71" borderId="13" applyNumberFormat="0" applyAlignment="0" applyProtection="0"/>
    <xf numFmtId="0" fontId="30" fillId="73" borderId="13" applyNumberFormat="0" applyAlignment="0" applyProtection="0"/>
    <xf numFmtId="0" fontId="30" fillId="73" borderId="13" applyNumberFormat="0" applyAlignment="0" applyProtection="0"/>
    <xf numFmtId="0" fontId="30" fillId="73" borderId="13" applyNumberFormat="0" applyAlignment="0" applyProtection="0"/>
    <xf numFmtId="0" fontId="30" fillId="73" borderId="13" applyNumberFormat="0" applyAlignment="0" applyProtection="0"/>
    <xf numFmtId="0" fontId="30" fillId="73" borderId="13" applyNumberFormat="0" applyAlignment="0" applyProtection="0"/>
    <xf numFmtId="0" fontId="30" fillId="73" borderId="13" applyNumberFormat="0" applyAlignment="0" applyProtection="0"/>
    <xf numFmtId="0" fontId="30" fillId="73" borderId="13" applyNumberFormat="0" applyAlignment="0" applyProtection="0"/>
    <xf numFmtId="0" fontId="30" fillId="73" borderId="13" applyNumberFormat="0" applyAlignment="0" applyProtection="0"/>
    <xf numFmtId="0" fontId="30" fillId="73" borderId="13" applyNumberFormat="0" applyAlignment="0" applyProtection="0"/>
    <xf numFmtId="0" fontId="30" fillId="73" borderId="13" applyNumberFormat="0" applyAlignment="0" applyProtection="0"/>
    <xf numFmtId="0" fontId="30" fillId="73" borderId="13" applyNumberFormat="0" applyAlignment="0" applyProtection="0"/>
    <xf numFmtId="0" fontId="30" fillId="73" borderId="13" applyNumberFormat="0" applyAlignment="0" applyProtection="0"/>
    <xf numFmtId="0" fontId="30" fillId="74" borderId="13" applyNumberFormat="0" applyAlignment="0" applyProtection="0"/>
    <xf numFmtId="0" fontId="30" fillId="73" borderId="13" applyNumberFormat="0" applyAlignment="0" applyProtection="0"/>
    <xf numFmtId="0" fontId="29" fillId="71" borderId="13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35" fillId="0" borderId="8" applyNumberFormat="0" applyFill="0" applyAlignment="0" applyProtection="0"/>
    <xf numFmtId="0" fontId="86" fillId="0" borderId="15" applyNumberFormat="0" applyFill="0" applyAlignment="0" applyProtection="0"/>
    <xf numFmtId="0" fontId="20" fillId="0" borderId="9" applyNumberFormat="0" applyFill="0" applyAlignment="0" applyProtection="0"/>
    <xf numFmtId="0" fontId="36" fillId="0" borderId="9" applyNumberFormat="0" applyFill="0" applyAlignment="0" applyProtection="0"/>
    <xf numFmtId="0" fontId="72" fillId="0" borderId="16" applyNumberFormat="0" applyFill="0" applyAlignment="0" applyProtection="0"/>
    <xf numFmtId="0" fontId="14" fillId="0" borderId="10" applyNumberFormat="0" applyFill="0" applyAlignment="0" applyProtection="0"/>
    <xf numFmtId="0" fontId="14" fillId="0" borderId="17" applyNumberFormat="0" applyFill="0" applyAlignment="0" applyProtection="0"/>
    <xf numFmtId="0" fontId="14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7" applyNumberFormat="0" applyFill="0" applyAlignment="0" applyProtection="0"/>
    <xf numFmtId="0" fontId="1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7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54" fillId="101" borderId="0" xfId="713" applyFont="1" applyFill="1" applyAlignment="1">
      <alignment vertical="center"/>
      <protection/>
    </xf>
    <xf numFmtId="0" fontId="55" fillId="101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top"/>
    </xf>
    <xf numFmtId="0" fontId="57" fillId="101" borderId="0" xfId="0" applyFont="1" applyFill="1" applyAlignment="1">
      <alignment vertical="top"/>
    </xf>
    <xf numFmtId="0" fontId="55" fillId="101" borderId="0" xfId="0" applyFont="1" applyFill="1" applyAlignment="1">
      <alignment vertical="top"/>
    </xf>
    <xf numFmtId="0" fontId="58" fillId="101" borderId="0" xfId="0" applyFont="1" applyFill="1" applyAlignment="1">
      <alignment horizontal="left" vertical="center"/>
    </xf>
    <xf numFmtId="0" fontId="58" fillId="101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101" borderId="0" xfId="0" applyFont="1" applyFill="1" applyAlignment="1">
      <alignment horizontal="center" vertical="center"/>
    </xf>
    <xf numFmtId="0" fontId="59" fillId="101" borderId="0" xfId="0" applyFont="1" applyFill="1" applyAlignment="1">
      <alignment vertical="center"/>
    </xf>
    <xf numFmtId="0" fontId="58" fillId="101" borderId="0" xfId="0" applyFont="1" applyFill="1" applyAlignment="1">
      <alignment horizontal="left" vertical="center" wrapText="1"/>
    </xf>
    <xf numFmtId="0" fontId="61" fillId="0" borderId="0" xfId="0" applyFont="1" applyAlignment="1">
      <alignment vertical="center"/>
    </xf>
    <xf numFmtId="3" fontId="61" fillId="0" borderId="0" xfId="0" applyNumberFormat="1" applyFont="1" applyAlignment="1">
      <alignment vertical="center"/>
    </xf>
    <xf numFmtId="0" fontId="59" fillId="0" borderId="0" xfId="0" applyFont="1" applyAlignment="1">
      <alignment/>
    </xf>
    <xf numFmtId="0" fontId="58" fillId="102" borderId="20" xfId="0" applyFont="1" applyFill="1" applyBorder="1" applyAlignment="1">
      <alignment vertical="center"/>
    </xf>
    <xf numFmtId="0" fontId="58" fillId="102" borderId="21" xfId="0" applyFont="1" applyFill="1" applyBorder="1" applyAlignment="1">
      <alignment horizontal="center" vertical="center"/>
    </xf>
    <xf numFmtId="0" fontId="58" fillId="102" borderId="21" xfId="0" applyFont="1" applyFill="1" applyBorder="1" applyAlignment="1">
      <alignment vertical="center"/>
    </xf>
    <xf numFmtId="0" fontId="58" fillId="102" borderId="22" xfId="0" applyFont="1" applyFill="1" applyBorder="1" applyAlignment="1">
      <alignment horizontal="center" vertical="center"/>
    </xf>
    <xf numFmtId="0" fontId="58" fillId="102" borderId="23" xfId="0" applyFont="1" applyFill="1" applyBorder="1" applyAlignment="1">
      <alignment horizontal="center" vertical="center"/>
    </xf>
    <xf numFmtId="0" fontId="63" fillId="101" borderId="24" xfId="713" applyFont="1" applyFill="1" applyBorder="1" applyAlignment="1">
      <alignment horizontal="left" vertical="center"/>
      <protection/>
    </xf>
    <xf numFmtId="0" fontId="61" fillId="0" borderId="22" xfId="713" applyFont="1" applyBorder="1" applyAlignment="1">
      <alignment vertical="center"/>
      <protection/>
    </xf>
    <xf numFmtId="3" fontId="61" fillId="0" borderId="22" xfId="713" applyNumberFormat="1" applyFont="1" applyBorder="1" applyAlignment="1">
      <alignment vertical="center"/>
      <protection/>
    </xf>
    <xf numFmtId="3" fontId="61" fillId="0" borderId="22" xfId="713" applyNumberFormat="1" applyFont="1" applyFill="1" applyBorder="1" applyAlignment="1">
      <alignment vertical="center"/>
      <protection/>
    </xf>
    <xf numFmtId="3" fontId="61" fillId="0" borderId="22" xfId="713" applyNumberFormat="1" applyFont="1" applyBorder="1" applyAlignment="1">
      <alignment horizontal="right" vertical="center"/>
      <protection/>
    </xf>
    <xf numFmtId="0" fontId="61" fillId="0" borderId="22" xfId="713" applyFont="1" applyFill="1" applyBorder="1" applyAlignment="1">
      <alignment vertical="center"/>
      <protection/>
    </xf>
    <xf numFmtId="3" fontId="62" fillId="0" borderId="22" xfId="713" applyNumberFormat="1" applyFont="1" applyFill="1" applyBorder="1" applyAlignment="1">
      <alignment horizontal="right" vertical="center"/>
      <protection/>
    </xf>
    <xf numFmtId="3" fontId="61" fillId="0" borderId="22" xfId="713" applyNumberFormat="1" applyFont="1" applyFill="1" applyBorder="1" applyAlignment="1">
      <alignment horizontal="right" vertical="center"/>
      <protection/>
    </xf>
    <xf numFmtId="0" fontId="62" fillId="103" borderId="22" xfId="713" applyFont="1" applyFill="1" applyBorder="1" applyAlignment="1">
      <alignment vertical="center"/>
      <protection/>
    </xf>
    <xf numFmtId="3" fontId="62" fillId="103" borderId="22" xfId="713" applyNumberFormat="1" applyFont="1" applyFill="1" applyBorder="1" applyAlignment="1">
      <alignment vertical="center"/>
      <protection/>
    </xf>
    <xf numFmtId="3" fontId="62" fillId="103" borderId="22" xfId="713" applyNumberFormat="1" applyFont="1" applyFill="1" applyBorder="1" applyAlignment="1">
      <alignment horizontal="right" vertical="center"/>
      <protection/>
    </xf>
    <xf numFmtId="0" fontId="61" fillId="72" borderId="25" xfId="0" applyFont="1" applyFill="1" applyBorder="1" applyAlignment="1">
      <alignment horizontal="left" vertical="center" wrapText="1"/>
    </xf>
    <xf numFmtId="0" fontId="61" fillId="72" borderId="26" xfId="0" applyFont="1" applyFill="1" applyBorder="1" applyAlignment="1">
      <alignment horizontal="left" vertical="center" wrapText="1"/>
    </xf>
    <xf numFmtId="0" fontId="61" fillId="72" borderId="27" xfId="0" applyFont="1" applyFill="1" applyBorder="1" applyAlignment="1">
      <alignment horizontal="left" vertical="center" wrapText="1"/>
    </xf>
    <xf numFmtId="0" fontId="58" fillId="102" borderId="22" xfId="0" applyFont="1" applyFill="1" applyBorder="1" applyAlignment="1">
      <alignment horizontal="center" vertical="center"/>
    </xf>
    <xf numFmtId="0" fontId="58" fillId="102" borderId="23" xfId="0" applyFont="1" applyFill="1" applyBorder="1" applyAlignment="1">
      <alignment horizontal="center" vertical="center"/>
    </xf>
    <xf numFmtId="0" fontId="59" fillId="72" borderId="25" xfId="0" applyFont="1" applyFill="1" applyBorder="1" applyAlignment="1">
      <alignment horizontal="left" vertical="center" wrapText="1"/>
    </xf>
    <xf numFmtId="0" fontId="59" fillId="72" borderId="26" xfId="0" applyFont="1" applyFill="1" applyBorder="1" applyAlignment="1">
      <alignment horizontal="left" vertical="center" wrapText="1"/>
    </xf>
    <xf numFmtId="0" fontId="59" fillId="72" borderId="27" xfId="0" applyFont="1" applyFill="1" applyBorder="1" applyAlignment="1">
      <alignment horizontal="left" vertical="center" wrapText="1"/>
    </xf>
    <xf numFmtId="0" fontId="61" fillId="72" borderId="23" xfId="1660" applyFont="1" applyFill="1" applyBorder="1" applyAlignment="1">
      <alignment horizontal="left" vertical="center" wrapText="1"/>
      <protection/>
    </xf>
    <xf numFmtId="0" fontId="61" fillId="72" borderId="28" xfId="1660" applyFont="1" applyFill="1" applyBorder="1" applyAlignment="1">
      <alignment horizontal="left" vertical="center" wrapText="1"/>
      <protection/>
    </xf>
    <xf numFmtId="0" fontId="61" fillId="72" borderId="29" xfId="1660" applyFont="1" applyFill="1" applyBorder="1" applyAlignment="1">
      <alignment horizontal="left" vertical="center" wrapText="1"/>
      <protection/>
    </xf>
    <xf numFmtId="0" fontId="53" fillId="102" borderId="0" xfId="713" applyFont="1" applyFill="1" applyAlignment="1">
      <alignment horizontal="center" vertical="center" wrapText="1"/>
      <protection/>
    </xf>
    <xf numFmtId="0" fontId="56" fillId="0" borderId="0" xfId="0" applyFont="1" applyAlignment="1">
      <alignment horizontal="center" wrapText="1"/>
    </xf>
    <xf numFmtId="0" fontId="56" fillId="101" borderId="0" xfId="0" applyFont="1" applyFill="1" applyAlignment="1">
      <alignment horizontal="center"/>
    </xf>
    <xf numFmtId="0" fontId="60" fillId="101" borderId="0" xfId="0" applyFont="1" applyFill="1" applyAlignment="1">
      <alignment horizontal="center" vertical="center"/>
    </xf>
    <xf numFmtId="0" fontId="60" fillId="101" borderId="26" xfId="0" applyFont="1" applyFill="1" applyBorder="1" applyAlignment="1">
      <alignment horizontal="center" vertical="center"/>
    </xf>
    <xf numFmtId="0" fontId="58" fillId="102" borderId="28" xfId="0" applyFont="1" applyFill="1" applyBorder="1" applyAlignment="1">
      <alignment horizontal="center" vertical="center"/>
    </xf>
  </cellXfs>
  <cellStyles count="22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2 2" xfId="23"/>
    <cellStyle name="20% - Énfasis1 3" xfId="24"/>
    <cellStyle name="20% - Énfasis1 3 2" xfId="25"/>
    <cellStyle name="20% - Énfasis1 4" xfId="26"/>
    <cellStyle name="20% - Énfasis1 4 2" xfId="27"/>
    <cellStyle name="20% - Énfasis2" xfId="28"/>
    <cellStyle name="20% - Énfasis2 2" xfId="29"/>
    <cellStyle name="20% - Énfasis2 2 2" xfId="30"/>
    <cellStyle name="20% - Énfasis2 3" xfId="31"/>
    <cellStyle name="20% - Énfasis2 3 2" xfId="32"/>
    <cellStyle name="20% - Énfasis2 4" xfId="33"/>
    <cellStyle name="20% - Énfasis2 4 2" xfId="34"/>
    <cellStyle name="20% - Énfasis3" xfId="35"/>
    <cellStyle name="20% - Énfasis3 2" xfId="36"/>
    <cellStyle name="20% - Énfasis3 2 2" xfId="37"/>
    <cellStyle name="20% - Énfasis3 3" xfId="38"/>
    <cellStyle name="20% - Énfasis3 3 2" xfId="39"/>
    <cellStyle name="20% - Énfasis3 4" xfId="40"/>
    <cellStyle name="20% - Énfasis3 4 2" xfId="41"/>
    <cellStyle name="20% - Énfasis4" xfId="42"/>
    <cellStyle name="20% - Énfasis4 2" xfId="43"/>
    <cellStyle name="20% - Énfasis4 2 2" xfId="44"/>
    <cellStyle name="20% - Énfasis4 3" xfId="45"/>
    <cellStyle name="20% - Énfasis4 3 2" xfId="46"/>
    <cellStyle name="20% - Énfasis4 4" xfId="47"/>
    <cellStyle name="20% - Énfasis4 4 2" xfId="48"/>
    <cellStyle name="20% - Énfasis5" xfId="49"/>
    <cellStyle name="20% - Énfasis5 2" xfId="50"/>
    <cellStyle name="20% - Énfasis5 2 2" xfId="51"/>
    <cellStyle name="20% - Énfasis5 3" xfId="52"/>
    <cellStyle name="20% - Énfasis5 3 2" xfId="53"/>
    <cellStyle name="20% - Énfasis5 4" xfId="54"/>
    <cellStyle name="20% - Énfasis5 4 2" xfId="55"/>
    <cellStyle name="20% - Énfasis6" xfId="56"/>
    <cellStyle name="20% - Énfasis6 2" xfId="57"/>
    <cellStyle name="20% - Énfasis6 2 2" xfId="58"/>
    <cellStyle name="20% - Énfasis6 3" xfId="59"/>
    <cellStyle name="20% - Énfasis6 3 2" xfId="60"/>
    <cellStyle name="20% - Énfasis6 4" xfId="61"/>
    <cellStyle name="20% - Énfasis6 4 2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Énfasis1" xfId="69"/>
    <cellStyle name="40% - Énfasis1 2" xfId="70"/>
    <cellStyle name="40% - Énfasis1 2 2" xfId="71"/>
    <cellStyle name="40% - Énfasis1 3" xfId="72"/>
    <cellStyle name="40% - Énfasis1 3 2" xfId="73"/>
    <cellStyle name="40% - Énfasis1 4" xfId="74"/>
    <cellStyle name="40% - Énfasis1 4 2" xfId="75"/>
    <cellStyle name="40% - Énfasis2" xfId="76"/>
    <cellStyle name="40% - Énfasis2 2" xfId="77"/>
    <cellStyle name="40% - Énfasis2 2 2" xfId="78"/>
    <cellStyle name="40% - Énfasis2 3" xfId="79"/>
    <cellStyle name="40% - Énfasis2 3 2" xfId="80"/>
    <cellStyle name="40% - Énfasis2 4" xfId="81"/>
    <cellStyle name="40% - Énfasis2 4 2" xfId="82"/>
    <cellStyle name="40% - Énfasis3" xfId="83"/>
    <cellStyle name="40% - Énfasis3 2" xfId="84"/>
    <cellStyle name="40% - Énfasis3 2 2" xfId="85"/>
    <cellStyle name="40% - Énfasis3 3" xfId="86"/>
    <cellStyle name="40% - Énfasis3 3 2" xfId="87"/>
    <cellStyle name="40% - Énfasis3 4" xfId="88"/>
    <cellStyle name="40% - Énfasis3 4 2" xfId="89"/>
    <cellStyle name="40% - Énfasis4" xfId="90"/>
    <cellStyle name="40% - Énfasis4 2" xfId="91"/>
    <cellStyle name="40% - Énfasis4 2 2" xfId="92"/>
    <cellStyle name="40% - Énfasis4 3" xfId="93"/>
    <cellStyle name="40% - Énfasis4 3 2" xfId="94"/>
    <cellStyle name="40% - Énfasis4 4" xfId="95"/>
    <cellStyle name="40% - Énfasis4 4 2" xfId="96"/>
    <cellStyle name="40% - Énfasis5" xfId="97"/>
    <cellStyle name="40% - Énfasis5 2" xfId="98"/>
    <cellStyle name="40% - Énfasis5 2 2" xfId="99"/>
    <cellStyle name="40% - Énfasis5 3" xfId="100"/>
    <cellStyle name="40% - Énfasis5 3 2" xfId="101"/>
    <cellStyle name="40% - Énfasis5 4" xfId="102"/>
    <cellStyle name="40% - Énfasis5 4 2" xfId="103"/>
    <cellStyle name="40% - Énfasis6" xfId="104"/>
    <cellStyle name="40% - Énfasis6 2" xfId="105"/>
    <cellStyle name="40% - Énfasis6 2 2" xfId="106"/>
    <cellStyle name="40% - Énfasis6 3" xfId="107"/>
    <cellStyle name="40% - Énfasis6 3 2" xfId="108"/>
    <cellStyle name="40% - Énfasis6 4" xfId="109"/>
    <cellStyle name="40% - Énfasis6 4 2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" xfId="117"/>
    <cellStyle name="60% - Énfasis1 2" xfId="118"/>
    <cellStyle name="60% - Énfasis1 2 2" xfId="119"/>
    <cellStyle name="60% - Énfasis1 3" xfId="120"/>
    <cellStyle name="60% - Énfasis1 3 2" xfId="121"/>
    <cellStyle name="60% - Énfasis1 4" xfId="122"/>
    <cellStyle name="60% - Énfasis1 4 2" xfId="123"/>
    <cellStyle name="60% - Énfasis1 5" xfId="124"/>
    <cellStyle name="60% - Énfasis2" xfId="125"/>
    <cellStyle name="60% - Énfasis2 2" xfId="126"/>
    <cellStyle name="60% - Énfasis2 2 2" xfId="127"/>
    <cellStyle name="60% - Énfasis2 3" xfId="128"/>
    <cellStyle name="60% - Énfasis2 3 2" xfId="129"/>
    <cellStyle name="60% - Énfasis2 4" xfId="130"/>
    <cellStyle name="60% - Énfasis2 4 2" xfId="131"/>
    <cellStyle name="60% - Énfasis2 5" xfId="132"/>
    <cellStyle name="60% - Énfasis3" xfId="133"/>
    <cellStyle name="60% - Énfasis3 2" xfId="134"/>
    <cellStyle name="60% - Énfasis3 2 2" xfId="135"/>
    <cellStyle name="60% - Énfasis3 3" xfId="136"/>
    <cellStyle name="60% - Énfasis3 3 2" xfId="137"/>
    <cellStyle name="60% - Énfasis3 4" xfId="138"/>
    <cellStyle name="60% - Énfasis3 4 2" xfId="139"/>
    <cellStyle name="60% - Énfasis3 5" xfId="140"/>
    <cellStyle name="60% - Énfasis4" xfId="141"/>
    <cellStyle name="60% - Énfasis4 2" xfId="142"/>
    <cellStyle name="60% - Énfasis4 2 2" xfId="143"/>
    <cellStyle name="60% - Énfasis4 3" xfId="144"/>
    <cellStyle name="60% - Énfasis4 3 2" xfId="145"/>
    <cellStyle name="60% - Énfasis4 4" xfId="146"/>
    <cellStyle name="60% - Énfasis4 4 2" xfId="147"/>
    <cellStyle name="60% - Énfasis4 5" xfId="148"/>
    <cellStyle name="60% - Énfasis5" xfId="149"/>
    <cellStyle name="60% - Énfasis5 2" xfId="150"/>
    <cellStyle name="60% - Énfasis5 3" xfId="151"/>
    <cellStyle name="60% - Énfasis5 3 2" xfId="152"/>
    <cellStyle name="60% - Énfasis5 4" xfId="153"/>
    <cellStyle name="60% - Énfasis5 5" xfId="154"/>
    <cellStyle name="60% - Énfasis6" xfId="155"/>
    <cellStyle name="60% - Énfasis6 2" xfId="156"/>
    <cellStyle name="60% - Énfasis6 2 2" xfId="157"/>
    <cellStyle name="60% - Énfasis6 3" xfId="158"/>
    <cellStyle name="60% - Énfasis6 3 2" xfId="159"/>
    <cellStyle name="60% - Énfasis6 4" xfId="160"/>
    <cellStyle name="60% - Énfasis6 4 2" xfId="161"/>
    <cellStyle name="60% - Énfasis6 5" xfId="162"/>
    <cellStyle name="Accent" xfId="163"/>
    <cellStyle name="Accent 1" xfId="164"/>
    <cellStyle name="Accent 2" xfId="165"/>
    <cellStyle name="Accent 3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Bad" xfId="173"/>
    <cellStyle name="Bad 2" xfId="174"/>
    <cellStyle name="Buena" xfId="175"/>
    <cellStyle name="Buena 2" xfId="176"/>
    <cellStyle name="Buena 2 2" xfId="177"/>
    <cellStyle name="Buena 3" xfId="178"/>
    <cellStyle name="Buena 3 2" xfId="179"/>
    <cellStyle name="Buena 4" xfId="180"/>
    <cellStyle name="Buena 4 2" xfId="181"/>
    <cellStyle name="Calculation" xfId="182"/>
    <cellStyle name="Calculation 10" xfId="183"/>
    <cellStyle name="Calculation 11" xfId="184"/>
    <cellStyle name="Calculation 12" xfId="185"/>
    <cellStyle name="Calculation 13" xfId="186"/>
    <cellStyle name="Calculation 14" xfId="187"/>
    <cellStyle name="Calculation 2" xfId="188"/>
    <cellStyle name="Calculation 3" xfId="189"/>
    <cellStyle name="Calculation 4" xfId="190"/>
    <cellStyle name="Calculation 5" xfId="191"/>
    <cellStyle name="Calculation 6" xfId="192"/>
    <cellStyle name="Calculation 7" xfId="193"/>
    <cellStyle name="Calculation 8" xfId="194"/>
    <cellStyle name="Calculation 9" xfId="195"/>
    <cellStyle name="Cálculo" xfId="196"/>
    <cellStyle name="Cálculo 2" xfId="197"/>
    <cellStyle name="Cálculo 2 10" xfId="198"/>
    <cellStyle name="Cálculo 2 11" xfId="199"/>
    <cellStyle name="Cálculo 2 12" xfId="200"/>
    <cellStyle name="Cálculo 2 13" xfId="201"/>
    <cellStyle name="Cálculo 2 14" xfId="202"/>
    <cellStyle name="Cálculo 2 15" xfId="203"/>
    <cellStyle name="Cálculo 2 2" xfId="204"/>
    <cellStyle name="Cálculo 2 3" xfId="205"/>
    <cellStyle name="Cálculo 2 4" xfId="206"/>
    <cellStyle name="Cálculo 2 5" xfId="207"/>
    <cellStyle name="Cálculo 2 6" xfId="208"/>
    <cellStyle name="Cálculo 2 7" xfId="209"/>
    <cellStyle name="Cálculo 2 8" xfId="210"/>
    <cellStyle name="Cálculo 2 9" xfId="211"/>
    <cellStyle name="Cálculo 3" xfId="212"/>
    <cellStyle name="Cálculo 3 10" xfId="213"/>
    <cellStyle name="Cálculo 3 11" xfId="214"/>
    <cellStyle name="Cálculo 3 12" xfId="215"/>
    <cellStyle name="Cálculo 3 13" xfId="216"/>
    <cellStyle name="Cálculo 3 14" xfId="217"/>
    <cellStyle name="Cálculo 3 15" xfId="218"/>
    <cellStyle name="Cálculo 3 2" xfId="219"/>
    <cellStyle name="Cálculo 3 3" xfId="220"/>
    <cellStyle name="Cálculo 3 4" xfId="221"/>
    <cellStyle name="Cálculo 3 5" xfId="222"/>
    <cellStyle name="Cálculo 3 6" xfId="223"/>
    <cellStyle name="Cálculo 3 7" xfId="224"/>
    <cellStyle name="Cálculo 3 8" xfId="225"/>
    <cellStyle name="Cálculo 3 9" xfId="226"/>
    <cellStyle name="Cálculo 4" xfId="227"/>
    <cellStyle name="Cálculo 4 10" xfId="228"/>
    <cellStyle name="Cálculo 4 11" xfId="229"/>
    <cellStyle name="Cálculo 4 12" xfId="230"/>
    <cellStyle name="Cálculo 4 13" xfId="231"/>
    <cellStyle name="Cálculo 4 14" xfId="232"/>
    <cellStyle name="Cálculo 4 15" xfId="233"/>
    <cellStyle name="Cálculo 4 2" xfId="234"/>
    <cellStyle name="Cálculo 4 3" xfId="235"/>
    <cellStyle name="Cálculo 4 4" xfId="236"/>
    <cellStyle name="Cálculo 4 5" xfId="237"/>
    <cellStyle name="Cálculo 4 6" xfId="238"/>
    <cellStyle name="Cálculo 4 7" xfId="239"/>
    <cellStyle name="Cálculo 4 8" xfId="240"/>
    <cellStyle name="Cálculo 4 9" xfId="241"/>
    <cellStyle name="Cálculo 5" xfId="242"/>
    <cellStyle name="Celda de comprobación" xfId="243"/>
    <cellStyle name="Celda de comprobación 2" xfId="244"/>
    <cellStyle name="Celda de comprobación 3" xfId="245"/>
    <cellStyle name="Celda de comprobación 3 2" xfId="246"/>
    <cellStyle name="Celda de comprobación 4" xfId="247"/>
    <cellStyle name="Celda vinculada" xfId="248"/>
    <cellStyle name="Celda vinculada 2" xfId="249"/>
    <cellStyle name="Celda vinculada 3" xfId="250"/>
    <cellStyle name="Check Cell" xfId="251"/>
    <cellStyle name="Comma 2" xfId="252"/>
    <cellStyle name="Comma 2 10" xfId="253"/>
    <cellStyle name="Comma 2 11" xfId="254"/>
    <cellStyle name="Comma 2 12" xfId="255"/>
    <cellStyle name="Comma 2 13" xfId="256"/>
    <cellStyle name="Comma 2 14" xfId="257"/>
    <cellStyle name="Comma 2 2" xfId="258"/>
    <cellStyle name="Comma 2 2 2" xfId="259"/>
    <cellStyle name="Comma 2 2 3" xfId="260"/>
    <cellStyle name="Comma 2 2 4" xfId="261"/>
    <cellStyle name="Comma 2 3" xfId="262"/>
    <cellStyle name="Comma 2 4" xfId="263"/>
    <cellStyle name="Comma 2 5" xfId="264"/>
    <cellStyle name="Comma 2 6" xfId="265"/>
    <cellStyle name="Comma 2 7" xfId="266"/>
    <cellStyle name="Comma 2 8" xfId="267"/>
    <cellStyle name="Comma 2 9" xfId="268"/>
    <cellStyle name="Custom - Modelo8" xfId="269"/>
    <cellStyle name="Encabezado 1" xfId="270"/>
    <cellStyle name="Encabezado 4" xfId="271"/>
    <cellStyle name="Encabezado 4 2" xfId="272"/>
    <cellStyle name="Encabezado 4 3" xfId="273"/>
    <cellStyle name="Énfasis1" xfId="274"/>
    <cellStyle name="Énfasis1 2" xfId="275"/>
    <cellStyle name="Énfasis1 3" xfId="276"/>
    <cellStyle name="Énfasis1 3 2" xfId="277"/>
    <cellStyle name="Énfasis1 4" xfId="278"/>
    <cellStyle name="Énfasis2" xfId="279"/>
    <cellStyle name="Énfasis2 2" xfId="280"/>
    <cellStyle name="Énfasis2 2 2" xfId="281"/>
    <cellStyle name="Énfasis2 3" xfId="282"/>
    <cellStyle name="Énfasis2 3 2" xfId="283"/>
    <cellStyle name="Énfasis2 4" xfId="284"/>
    <cellStyle name="Énfasis2 4 2" xfId="285"/>
    <cellStyle name="Énfasis3" xfId="286"/>
    <cellStyle name="Énfasis3 2" xfId="287"/>
    <cellStyle name="Énfasis3 2 2" xfId="288"/>
    <cellStyle name="Énfasis3 3" xfId="289"/>
    <cellStyle name="Énfasis3 3 2" xfId="290"/>
    <cellStyle name="Énfasis3 4" xfId="291"/>
    <cellStyle name="Énfasis3 4 2" xfId="292"/>
    <cellStyle name="Énfasis4" xfId="293"/>
    <cellStyle name="Énfasis4 2" xfId="294"/>
    <cellStyle name="Énfasis4 2 2" xfId="295"/>
    <cellStyle name="Énfasis4 3" xfId="296"/>
    <cellStyle name="Énfasis4 3 2" xfId="297"/>
    <cellStyle name="Énfasis4 4" xfId="298"/>
    <cellStyle name="Énfasis4 4 2" xfId="299"/>
    <cellStyle name="Énfasis5" xfId="300"/>
    <cellStyle name="Énfasis5 2" xfId="301"/>
    <cellStyle name="Énfasis5 3" xfId="302"/>
    <cellStyle name="Énfasis5 3 2" xfId="303"/>
    <cellStyle name="Énfasis5 4" xfId="304"/>
    <cellStyle name="Énfasis6" xfId="305"/>
    <cellStyle name="Énfasis6 2" xfId="306"/>
    <cellStyle name="Énfasis6 3" xfId="307"/>
    <cellStyle name="Énfasis6 3 2" xfId="308"/>
    <cellStyle name="Énfasis6 4" xfId="309"/>
    <cellStyle name="Entrada" xfId="310"/>
    <cellStyle name="Entrada 2" xfId="311"/>
    <cellStyle name="Entrada 2 10" xfId="312"/>
    <cellStyle name="Entrada 2 11" xfId="313"/>
    <cellStyle name="Entrada 2 12" xfId="314"/>
    <cellStyle name="Entrada 2 13" xfId="315"/>
    <cellStyle name="Entrada 2 14" xfId="316"/>
    <cellStyle name="Entrada 2 15" xfId="317"/>
    <cellStyle name="Entrada 2 2" xfId="318"/>
    <cellStyle name="Entrada 2 3" xfId="319"/>
    <cellStyle name="Entrada 2 4" xfId="320"/>
    <cellStyle name="Entrada 2 5" xfId="321"/>
    <cellStyle name="Entrada 2 6" xfId="322"/>
    <cellStyle name="Entrada 2 7" xfId="323"/>
    <cellStyle name="Entrada 2 8" xfId="324"/>
    <cellStyle name="Entrada 2 9" xfId="325"/>
    <cellStyle name="Entrada 3" xfId="326"/>
    <cellStyle name="Entrada 3 10" xfId="327"/>
    <cellStyle name="Entrada 3 11" xfId="328"/>
    <cellStyle name="Entrada 3 12" xfId="329"/>
    <cellStyle name="Entrada 3 13" xfId="330"/>
    <cellStyle name="Entrada 3 14" xfId="331"/>
    <cellStyle name="Entrada 3 15" xfId="332"/>
    <cellStyle name="Entrada 3 2" xfId="333"/>
    <cellStyle name="Entrada 3 3" xfId="334"/>
    <cellStyle name="Entrada 3 4" xfId="335"/>
    <cellStyle name="Entrada 3 5" xfId="336"/>
    <cellStyle name="Entrada 3 6" xfId="337"/>
    <cellStyle name="Entrada 3 7" xfId="338"/>
    <cellStyle name="Entrada 3 8" xfId="339"/>
    <cellStyle name="Entrada 3 9" xfId="340"/>
    <cellStyle name="Entrada 4" xfId="341"/>
    <cellStyle name="Entrada 4 10" xfId="342"/>
    <cellStyle name="Entrada 4 11" xfId="343"/>
    <cellStyle name="Entrada 4 12" xfId="344"/>
    <cellStyle name="Entrada 4 13" xfId="345"/>
    <cellStyle name="Entrada 4 14" xfId="346"/>
    <cellStyle name="Entrada 4 15" xfId="347"/>
    <cellStyle name="Entrada 4 2" xfId="348"/>
    <cellStyle name="Entrada 4 3" xfId="349"/>
    <cellStyle name="Entrada 4 4" xfId="350"/>
    <cellStyle name="Entrada 4 5" xfId="351"/>
    <cellStyle name="Entrada 4 6" xfId="352"/>
    <cellStyle name="Entrada 4 7" xfId="353"/>
    <cellStyle name="Entrada 4 8" xfId="354"/>
    <cellStyle name="Entrada 4 9" xfId="355"/>
    <cellStyle name="Entrada 5" xfId="356"/>
    <cellStyle name="Error" xfId="357"/>
    <cellStyle name="Euro" xfId="358"/>
    <cellStyle name="Euro 2" xfId="359"/>
    <cellStyle name="Euro 2 2" xfId="360"/>
    <cellStyle name="Euro 2 3" xfId="361"/>
    <cellStyle name="Euro 3" xfId="362"/>
    <cellStyle name="Euro 4" xfId="363"/>
    <cellStyle name="Explanatory Text" xfId="364"/>
    <cellStyle name="Footnote" xfId="365"/>
    <cellStyle name="Good" xfId="366"/>
    <cellStyle name="Good 2" xfId="367"/>
    <cellStyle name="Heading" xfId="368"/>
    <cellStyle name="Heading 1" xfId="369"/>
    <cellStyle name="Heading 1 2" xfId="370"/>
    <cellStyle name="Heading 2" xfId="371"/>
    <cellStyle name="Heading 2 2" xfId="372"/>
    <cellStyle name="Heading 3" xfId="373"/>
    <cellStyle name="Heading 3 2" xfId="374"/>
    <cellStyle name="Heading 4" xfId="375"/>
    <cellStyle name="Hipervínculo 2" xfId="376"/>
    <cellStyle name="Hipervínculo 2 2" xfId="377"/>
    <cellStyle name="Incorrecto" xfId="378"/>
    <cellStyle name="Incorrecto 2" xfId="379"/>
    <cellStyle name="Incorrecto 2 2" xfId="380"/>
    <cellStyle name="Incorrecto 3" xfId="381"/>
    <cellStyle name="Incorrecto 3 2" xfId="382"/>
    <cellStyle name="Incorrecto 4" xfId="383"/>
    <cellStyle name="Incorrecto 4 2" xfId="384"/>
    <cellStyle name="Input" xfId="385"/>
    <cellStyle name="Input 10" xfId="386"/>
    <cellStyle name="Input 11" xfId="387"/>
    <cellStyle name="Input 12" xfId="388"/>
    <cellStyle name="Input 13" xfId="389"/>
    <cellStyle name="Input 14" xfId="390"/>
    <cellStyle name="Input 2" xfId="391"/>
    <cellStyle name="Input 3" xfId="392"/>
    <cellStyle name="Input 4" xfId="393"/>
    <cellStyle name="Input 5" xfId="394"/>
    <cellStyle name="Input 6" xfId="395"/>
    <cellStyle name="Input 7" xfId="396"/>
    <cellStyle name="Input 8" xfId="397"/>
    <cellStyle name="Input 9" xfId="398"/>
    <cellStyle name="Linked Cell" xfId="399"/>
    <cellStyle name="Comma" xfId="400"/>
    <cellStyle name="Comma [0]" xfId="401"/>
    <cellStyle name="Millares [0] 2" xfId="402"/>
    <cellStyle name="Millares 10" xfId="403"/>
    <cellStyle name="Millares 10 2" xfId="404"/>
    <cellStyle name="Millares 10 3" xfId="405"/>
    <cellStyle name="Millares 10 3 2" xfId="406"/>
    <cellStyle name="Millares 10 4" xfId="407"/>
    <cellStyle name="Millares 10 5" xfId="408"/>
    <cellStyle name="Millares 11" xfId="409"/>
    <cellStyle name="Millares 12" xfId="410"/>
    <cellStyle name="Millares 2" xfId="411"/>
    <cellStyle name="Millares 2 10" xfId="412"/>
    <cellStyle name="Millares 2 11" xfId="413"/>
    <cellStyle name="Millares 2 12" xfId="414"/>
    <cellStyle name="Millares 2 13" xfId="415"/>
    <cellStyle name="Millares 2 14" xfId="416"/>
    <cellStyle name="Millares 2 15" xfId="417"/>
    <cellStyle name="Millares 2 16" xfId="418"/>
    <cellStyle name="Millares 2 17" xfId="419"/>
    <cellStyle name="Millares 2 18" xfId="420"/>
    <cellStyle name="Millares 2 2" xfId="421"/>
    <cellStyle name="Millares 2 2 10" xfId="422"/>
    <cellStyle name="Millares 2 2 11" xfId="423"/>
    <cellStyle name="Millares 2 2 12" xfId="424"/>
    <cellStyle name="Millares 2 2 13" xfId="425"/>
    <cellStyle name="Millares 2 2 14" xfId="426"/>
    <cellStyle name="Millares 2 2 2" xfId="427"/>
    <cellStyle name="Millares 2 2 2 2" xfId="428"/>
    <cellStyle name="Millares 2 2 2 3" xfId="429"/>
    <cellStyle name="Millares 2 2 2 4" xfId="430"/>
    <cellStyle name="Millares 2 2 3" xfId="431"/>
    <cellStyle name="Millares 2 2 4" xfId="432"/>
    <cellStyle name="Millares 2 2 5" xfId="433"/>
    <cellStyle name="Millares 2 2 6" xfId="434"/>
    <cellStyle name="Millares 2 2 7" xfId="435"/>
    <cellStyle name="Millares 2 2 8" xfId="436"/>
    <cellStyle name="Millares 2 2 9" xfId="437"/>
    <cellStyle name="Millares 2 3" xfId="438"/>
    <cellStyle name="Millares 2 3 10" xfId="439"/>
    <cellStyle name="Millares 2 3 11" xfId="440"/>
    <cellStyle name="Millares 2 3 12" xfId="441"/>
    <cellStyle name="Millares 2 3 13" xfId="442"/>
    <cellStyle name="Millares 2 3 14" xfId="443"/>
    <cellStyle name="Millares 2 3 2" xfId="444"/>
    <cellStyle name="Millares 2 3 2 2" xfId="445"/>
    <cellStyle name="Millares 2 3 2 3" xfId="446"/>
    <cellStyle name="Millares 2 3 2 4" xfId="447"/>
    <cellStyle name="Millares 2 3 3" xfId="448"/>
    <cellStyle name="Millares 2 3 4" xfId="449"/>
    <cellStyle name="Millares 2 3 5" xfId="450"/>
    <cellStyle name="Millares 2 3 6" xfId="451"/>
    <cellStyle name="Millares 2 3 7" xfId="452"/>
    <cellStyle name="Millares 2 3 8" xfId="453"/>
    <cellStyle name="Millares 2 3 9" xfId="454"/>
    <cellStyle name="Millares 2 4" xfId="455"/>
    <cellStyle name="Millares 2 4 10" xfId="456"/>
    <cellStyle name="Millares 2 4 11" xfId="457"/>
    <cellStyle name="Millares 2 4 12" xfId="458"/>
    <cellStyle name="Millares 2 4 13" xfId="459"/>
    <cellStyle name="Millares 2 4 14" xfId="460"/>
    <cellStyle name="Millares 2 4 2" xfId="461"/>
    <cellStyle name="Millares 2 4 2 2" xfId="462"/>
    <cellStyle name="Millares 2 4 2 3" xfId="463"/>
    <cellStyle name="Millares 2 4 2 4" xfId="464"/>
    <cellStyle name="Millares 2 4 3" xfId="465"/>
    <cellStyle name="Millares 2 4 4" xfId="466"/>
    <cellStyle name="Millares 2 4 5" xfId="467"/>
    <cellStyle name="Millares 2 4 6" xfId="468"/>
    <cellStyle name="Millares 2 4 7" xfId="469"/>
    <cellStyle name="Millares 2 4 8" xfId="470"/>
    <cellStyle name="Millares 2 4 9" xfId="471"/>
    <cellStyle name="Millares 2 5" xfId="472"/>
    <cellStyle name="Millares 2 5 10" xfId="473"/>
    <cellStyle name="Millares 2 5 11" xfId="474"/>
    <cellStyle name="Millares 2 5 12" xfId="475"/>
    <cellStyle name="Millares 2 5 13" xfId="476"/>
    <cellStyle name="Millares 2 5 14" xfId="477"/>
    <cellStyle name="Millares 2 5 2" xfId="478"/>
    <cellStyle name="Millares 2 5 2 2" xfId="479"/>
    <cellStyle name="Millares 2 5 2 3" xfId="480"/>
    <cellStyle name="Millares 2 5 2 4" xfId="481"/>
    <cellStyle name="Millares 2 5 3" xfId="482"/>
    <cellStyle name="Millares 2 5 4" xfId="483"/>
    <cellStyle name="Millares 2 5 5" xfId="484"/>
    <cellStyle name="Millares 2 5 6" xfId="485"/>
    <cellStyle name="Millares 2 5 7" xfId="486"/>
    <cellStyle name="Millares 2 5 8" xfId="487"/>
    <cellStyle name="Millares 2 5 9" xfId="488"/>
    <cellStyle name="Millares 2 6" xfId="489"/>
    <cellStyle name="Millares 2 6 2" xfId="490"/>
    <cellStyle name="Millares 2 6 3" xfId="491"/>
    <cellStyle name="Millares 2 6 4" xfId="492"/>
    <cellStyle name="Millares 2 7" xfId="493"/>
    <cellStyle name="Millares 2 8" xfId="494"/>
    <cellStyle name="Millares 2 9" xfId="495"/>
    <cellStyle name="Millares 3" xfId="496"/>
    <cellStyle name="Millares 3 10" xfId="497"/>
    <cellStyle name="Millares 3 11" xfId="498"/>
    <cellStyle name="Millares 3 12" xfId="499"/>
    <cellStyle name="Millares 3 13" xfId="500"/>
    <cellStyle name="Millares 3 14" xfId="501"/>
    <cellStyle name="Millares 3 15" xfId="502"/>
    <cellStyle name="Millares 3 2" xfId="503"/>
    <cellStyle name="Millares 3 2 10" xfId="504"/>
    <cellStyle name="Millares 3 2 11" xfId="505"/>
    <cellStyle name="Millares 3 2 12" xfId="506"/>
    <cellStyle name="Millares 3 2 13" xfId="507"/>
    <cellStyle name="Millares 3 2 14" xfId="508"/>
    <cellStyle name="Millares 3 2 2" xfId="509"/>
    <cellStyle name="Millares 3 2 2 2" xfId="510"/>
    <cellStyle name="Millares 3 2 2 3" xfId="511"/>
    <cellStyle name="Millares 3 2 2 4" xfId="512"/>
    <cellStyle name="Millares 3 2 3" xfId="513"/>
    <cellStyle name="Millares 3 2 4" xfId="514"/>
    <cellStyle name="Millares 3 2 5" xfId="515"/>
    <cellStyle name="Millares 3 2 6" xfId="516"/>
    <cellStyle name="Millares 3 2 7" xfId="517"/>
    <cellStyle name="Millares 3 2 8" xfId="518"/>
    <cellStyle name="Millares 3 2 9" xfId="519"/>
    <cellStyle name="Millares 3 3" xfId="520"/>
    <cellStyle name="Millares 3 3 2" xfId="521"/>
    <cellStyle name="Millares 3 3 3" xfId="522"/>
    <cellStyle name="Millares 3 3 4" xfId="523"/>
    <cellStyle name="Millares 3 4" xfId="524"/>
    <cellStyle name="Millares 3 5" xfId="525"/>
    <cellStyle name="Millares 3 6" xfId="526"/>
    <cellStyle name="Millares 3 7" xfId="527"/>
    <cellStyle name="Millares 3 8" xfId="528"/>
    <cellStyle name="Millares 3 9" xfId="529"/>
    <cellStyle name="Millares 4" xfId="530"/>
    <cellStyle name="Millares 4 10" xfId="531"/>
    <cellStyle name="Millares 4 11" xfId="532"/>
    <cellStyle name="Millares 4 12" xfId="533"/>
    <cellStyle name="Millares 4 13" xfId="534"/>
    <cellStyle name="Millares 4 14" xfId="535"/>
    <cellStyle name="Millares 4 2" xfId="536"/>
    <cellStyle name="Millares 4 2 2" xfId="537"/>
    <cellStyle name="Millares 4 2 3" xfId="538"/>
    <cellStyle name="Millares 4 2 4" xfId="539"/>
    <cellStyle name="Millares 4 3" xfId="540"/>
    <cellStyle name="Millares 4 4" xfId="541"/>
    <cellStyle name="Millares 4 5" xfId="542"/>
    <cellStyle name="Millares 4 6" xfId="543"/>
    <cellStyle name="Millares 4 7" xfId="544"/>
    <cellStyle name="Millares 4 8" xfId="545"/>
    <cellStyle name="Millares 4 9" xfId="546"/>
    <cellStyle name="Millares 5" xfId="547"/>
    <cellStyle name="Millares 5 10" xfId="548"/>
    <cellStyle name="Millares 5 11" xfId="549"/>
    <cellStyle name="Millares 5 12" xfId="550"/>
    <cellStyle name="Millares 5 13" xfId="551"/>
    <cellStyle name="Millares 5 14" xfId="552"/>
    <cellStyle name="Millares 5 2" xfId="553"/>
    <cellStyle name="Millares 5 2 2" xfId="554"/>
    <cellStyle name="Millares 5 2 3" xfId="555"/>
    <cellStyle name="Millares 5 2 4" xfId="556"/>
    <cellStyle name="Millares 5 3" xfId="557"/>
    <cellStyle name="Millares 5 4" xfId="558"/>
    <cellStyle name="Millares 5 5" xfId="559"/>
    <cellStyle name="Millares 5 6" xfId="560"/>
    <cellStyle name="Millares 5 7" xfId="561"/>
    <cellStyle name="Millares 5 8" xfId="562"/>
    <cellStyle name="Millares 5 9" xfId="563"/>
    <cellStyle name="Millares 6" xfId="564"/>
    <cellStyle name="Millares 6 10" xfId="565"/>
    <cellStyle name="Millares 6 11" xfId="566"/>
    <cellStyle name="Millares 6 12" xfId="567"/>
    <cellStyle name="Millares 6 13" xfId="568"/>
    <cellStyle name="Millares 6 14" xfId="569"/>
    <cellStyle name="Millares 6 2" xfId="570"/>
    <cellStyle name="Millares 6 2 2" xfId="571"/>
    <cellStyle name="Millares 6 2 3" xfId="572"/>
    <cellStyle name="Millares 6 2 4" xfId="573"/>
    <cellStyle name="Millares 6 3" xfId="574"/>
    <cellStyle name="Millares 6 4" xfId="575"/>
    <cellStyle name="Millares 6 5" xfId="576"/>
    <cellStyle name="Millares 6 6" xfId="577"/>
    <cellStyle name="Millares 6 7" xfId="578"/>
    <cellStyle name="Millares 6 8" xfId="579"/>
    <cellStyle name="Millares 6 9" xfId="580"/>
    <cellStyle name="Millares 7" xfId="581"/>
    <cellStyle name="Millares 7 10" xfId="582"/>
    <cellStyle name="Millares 7 11" xfId="583"/>
    <cellStyle name="Millares 7 12" xfId="584"/>
    <cellStyle name="Millares 7 13" xfId="585"/>
    <cellStyle name="Millares 7 14" xfId="586"/>
    <cellStyle name="Millares 7 2" xfId="587"/>
    <cellStyle name="Millares 7 2 2" xfId="588"/>
    <cellStyle name="Millares 7 2 3" xfId="589"/>
    <cellStyle name="Millares 7 2 4" xfId="590"/>
    <cellStyle name="Millares 7 3" xfId="591"/>
    <cellStyle name="Millares 7 4" xfId="592"/>
    <cellStyle name="Millares 7 5" xfId="593"/>
    <cellStyle name="Millares 7 6" xfId="594"/>
    <cellStyle name="Millares 7 7" xfId="595"/>
    <cellStyle name="Millares 7 8" xfId="596"/>
    <cellStyle name="Millares 7 9" xfId="597"/>
    <cellStyle name="Millares 8" xfId="598"/>
    <cellStyle name="Millares 8 10" xfId="599"/>
    <cellStyle name="Millares 8 11" xfId="600"/>
    <cellStyle name="Millares 8 12" xfId="601"/>
    <cellStyle name="Millares 8 13" xfId="602"/>
    <cellStyle name="Millares 8 14" xfId="603"/>
    <cellStyle name="Millares 8 2" xfId="604"/>
    <cellStyle name="Millares 8 2 2" xfId="605"/>
    <cellStyle name="Millares 8 2 3" xfId="606"/>
    <cellStyle name="Millares 8 2 4" xfId="607"/>
    <cellStyle name="Millares 8 3" xfId="608"/>
    <cellStyle name="Millares 8 4" xfId="609"/>
    <cellStyle name="Millares 8 5" xfId="610"/>
    <cellStyle name="Millares 8 6" xfId="611"/>
    <cellStyle name="Millares 8 7" xfId="612"/>
    <cellStyle name="Millares 8 8" xfId="613"/>
    <cellStyle name="Millares 8 9" xfId="614"/>
    <cellStyle name="Millares 9" xfId="615"/>
    <cellStyle name="Millares 9 10" xfId="616"/>
    <cellStyle name="Millares 9 11" xfId="617"/>
    <cellStyle name="Millares 9 12" xfId="618"/>
    <cellStyle name="Millares 9 13" xfId="619"/>
    <cellStyle name="Millares 9 14" xfId="620"/>
    <cellStyle name="Millares 9 2" xfId="621"/>
    <cellStyle name="Millares 9 2 2" xfId="622"/>
    <cellStyle name="Millares 9 2 3" xfId="623"/>
    <cellStyle name="Millares 9 2 4" xfId="624"/>
    <cellStyle name="Millares 9 3" xfId="625"/>
    <cellStyle name="Millares 9 4" xfId="626"/>
    <cellStyle name="Millares 9 5" xfId="627"/>
    <cellStyle name="Millares 9 6" xfId="628"/>
    <cellStyle name="Millares 9 7" xfId="629"/>
    <cellStyle name="Millares 9 8" xfId="630"/>
    <cellStyle name="Millares 9 9" xfId="631"/>
    <cellStyle name="Currency" xfId="632"/>
    <cellStyle name="Currency [0]" xfId="633"/>
    <cellStyle name="Moneda 2" xfId="634"/>
    <cellStyle name="Moneda 2 10" xfId="635"/>
    <cellStyle name="Moneda 2 11" xfId="636"/>
    <cellStyle name="Moneda 2 12" xfId="637"/>
    <cellStyle name="Moneda 2 13" xfId="638"/>
    <cellStyle name="Moneda 2 14" xfId="639"/>
    <cellStyle name="Moneda 2 2" xfId="640"/>
    <cellStyle name="Moneda 2 2 2" xfId="641"/>
    <cellStyle name="Moneda 2 2 3" xfId="642"/>
    <cellStyle name="Moneda 2 2 4" xfId="643"/>
    <cellStyle name="Moneda 2 2 5" xfId="644"/>
    <cellStyle name="Moneda 2 3" xfId="645"/>
    <cellStyle name="Moneda 2 4" xfId="646"/>
    <cellStyle name="Moneda 2 5" xfId="647"/>
    <cellStyle name="Moneda 2 6" xfId="648"/>
    <cellStyle name="Moneda 2 7" xfId="649"/>
    <cellStyle name="Moneda 2 8" xfId="650"/>
    <cellStyle name="Moneda 2 9" xfId="651"/>
    <cellStyle name="Moneda 3" xfId="652"/>
    <cellStyle name="Moneda 3 10" xfId="653"/>
    <cellStyle name="Moneda 3 11" xfId="654"/>
    <cellStyle name="Moneda 3 12" xfId="655"/>
    <cellStyle name="Moneda 3 13" xfId="656"/>
    <cellStyle name="Moneda 3 14" xfId="657"/>
    <cellStyle name="Moneda 3 15" xfId="658"/>
    <cellStyle name="Moneda 3 2" xfId="659"/>
    <cellStyle name="Moneda 3 2 10" xfId="660"/>
    <cellStyle name="Moneda 3 2 11" xfId="661"/>
    <cellStyle name="Moneda 3 2 12" xfId="662"/>
    <cellStyle name="Moneda 3 2 13" xfId="663"/>
    <cellStyle name="Moneda 3 2 14" xfId="664"/>
    <cellStyle name="Moneda 3 2 2" xfId="665"/>
    <cellStyle name="Moneda 3 2 2 2" xfId="666"/>
    <cellStyle name="Moneda 3 2 2 3" xfId="667"/>
    <cellStyle name="Moneda 3 2 2 4" xfId="668"/>
    <cellStyle name="Moneda 3 2 3" xfId="669"/>
    <cellStyle name="Moneda 3 2 4" xfId="670"/>
    <cellStyle name="Moneda 3 2 5" xfId="671"/>
    <cellStyle name="Moneda 3 2 6" xfId="672"/>
    <cellStyle name="Moneda 3 2 7" xfId="673"/>
    <cellStyle name="Moneda 3 2 8" xfId="674"/>
    <cellStyle name="Moneda 3 2 9" xfId="675"/>
    <cellStyle name="Moneda 3 3" xfId="676"/>
    <cellStyle name="Moneda 3 3 2" xfId="677"/>
    <cellStyle name="Moneda 3 3 3" xfId="678"/>
    <cellStyle name="Moneda 3 3 4" xfId="679"/>
    <cellStyle name="Moneda 3 4" xfId="680"/>
    <cellStyle name="Moneda 3 5" xfId="681"/>
    <cellStyle name="Moneda 3 6" xfId="682"/>
    <cellStyle name="Moneda 3 7" xfId="683"/>
    <cellStyle name="Moneda 3 8" xfId="684"/>
    <cellStyle name="Moneda 3 9" xfId="685"/>
    <cellStyle name="Neutral" xfId="686"/>
    <cellStyle name="Neutral 2" xfId="687"/>
    <cellStyle name="Neutral 2 2" xfId="688"/>
    <cellStyle name="Neutral 3" xfId="689"/>
    <cellStyle name="Neutral 3 2" xfId="690"/>
    <cellStyle name="Neutral 4" xfId="691"/>
    <cellStyle name="Neutral 4 2" xfId="692"/>
    <cellStyle name="Neutral 5" xfId="693"/>
    <cellStyle name="Neutral 6" xfId="694"/>
    <cellStyle name="Normal 10" xfId="695"/>
    <cellStyle name="Normal 10 10" xfId="696"/>
    <cellStyle name="Normal 10 11" xfId="697"/>
    <cellStyle name="Normal 10 12" xfId="698"/>
    <cellStyle name="Normal 10 13" xfId="699"/>
    <cellStyle name="Normal 10 14" xfId="700"/>
    <cellStyle name="Normal 10 15" xfId="701"/>
    <cellStyle name="Normal 10 2" xfId="702"/>
    <cellStyle name="Normal 10 3" xfId="703"/>
    <cellStyle name="Normal 10 3 2" xfId="704"/>
    <cellStyle name="Normal 10 3 3" xfId="705"/>
    <cellStyle name="Normal 10 3 4" xfId="706"/>
    <cellStyle name="Normal 10 4" xfId="707"/>
    <cellStyle name="Normal 10 5" xfId="708"/>
    <cellStyle name="Normal 10 6" xfId="709"/>
    <cellStyle name="Normal 10 7" xfId="710"/>
    <cellStyle name="Normal 10 8" xfId="711"/>
    <cellStyle name="Normal 10 9" xfId="712"/>
    <cellStyle name="Normal 100" xfId="713"/>
    <cellStyle name="Normal 104" xfId="714"/>
    <cellStyle name="Normal 105" xfId="715"/>
    <cellStyle name="Normal 107" xfId="716"/>
    <cellStyle name="Normal 108" xfId="717"/>
    <cellStyle name="Normal 109" xfId="718"/>
    <cellStyle name="Normal 11" xfId="719"/>
    <cellStyle name="Normal 11 2" xfId="720"/>
    <cellStyle name="Normal 11 2 2" xfId="721"/>
    <cellStyle name="Normal 110" xfId="722"/>
    <cellStyle name="Normal 12" xfId="723"/>
    <cellStyle name="Normal 12 2 10" xfId="724"/>
    <cellStyle name="Normal 13" xfId="725"/>
    <cellStyle name="Normal 14" xfId="726"/>
    <cellStyle name="Normal 15" xfId="727"/>
    <cellStyle name="Normal 16" xfId="728"/>
    <cellStyle name="Normal 162" xfId="729"/>
    <cellStyle name="Normal 164" xfId="730"/>
    <cellStyle name="Normal 165" xfId="731"/>
    <cellStyle name="Normal 17" xfId="732"/>
    <cellStyle name="Normal 171" xfId="733"/>
    <cellStyle name="Normal 173" xfId="734"/>
    <cellStyle name="Normal 175" xfId="735"/>
    <cellStyle name="Normal 177" xfId="736"/>
    <cellStyle name="Normal 178" xfId="737"/>
    <cellStyle name="Normal 179" xfId="738"/>
    <cellStyle name="Normal 18" xfId="739"/>
    <cellStyle name="Normal 18 2" xfId="740"/>
    <cellStyle name="Normal 180" xfId="741"/>
    <cellStyle name="Normal 189" xfId="742"/>
    <cellStyle name="Normal 19" xfId="743"/>
    <cellStyle name="Normal 19 2" xfId="744"/>
    <cellStyle name="Normal 190" xfId="745"/>
    <cellStyle name="Normal 192" xfId="746"/>
    <cellStyle name="Normal 193" xfId="747"/>
    <cellStyle name="Normal 197" xfId="748"/>
    <cellStyle name="Normal 198" xfId="749"/>
    <cellStyle name="Normal 2" xfId="750"/>
    <cellStyle name="Normal 2 2" xfId="751"/>
    <cellStyle name="Normal 2 2 2" xfId="752"/>
    <cellStyle name="Normal 2 2 2 2" xfId="753"/>
    <cellStyle name="Normal 2 2 3" xfId="754"/>
    <cellStyle name="Normal 2 2 3 2" xfId="755"/>
    <cellStyle name="Normal 2 2 4" xfId="756"/>
    <cellStyle name="Normal 2 3" xfId="757"/>
    <cellStyle name="Normal 2 3 2" xfId="758"/>
    <cellStyle name="Normal 2 4" xfId="759"/>
    <cellStyle name="Normal 2 5" xfId="760"/>
    <cellStyle name="Normal 2 5 10" xfId="761"/>
    <cellStyle name="Normal 2 5 11" xfId="762"/>
    <cellStyle name="Normal 2 5 12" xfId="763"/>
    <cellStyle name="Normal 2 5 13" xfId="764"/>
    <cellStyle name="Normal 2 5 14" xfId="765"/>
    <cellStyle name="Normal 2 5 2" xfId="766"/>
    <cellStyle name="Normal 2 5 2 2" xfId="767"/>
    <cellStyle name="Normal 2 5 2 3" xfId="768"/>
    <cellStyle name="Normal 2 5 2 4" xfId="769"/>
    <cellStyle name="Normal 2 5 3" xfId="770"/>
    <cellStyle name="Normal 2 5 4" xfId="771"/>
    <cellStyle name="Normal 2 5 5" xfId="772"/>
    <cellStyle name="Normal 2 5 6" xfId="773"/>
    <cellStyle name="Normal 2 5 7" xfId="774"/>
    <cellStyle name="Normal 2 5 8" xfId="775"/>
    <cellStyle name="Normal 2 5 9" xfId="776"/>
    <cellStyle name="Normal 2 6" xfId="777"/>
    <cellStyle name="Normal 2 6 2" xfId="778"/>
    <cellStyle name="Normal 2 7" xfId="779"/>
    <cellStyle name="Normal 2 7 2" xfId="780"/>
    <cellStyle name="Normal 2 7 2 2" xfId="781"/>
    <cellStyle name="Normal 2 7 3" xfId="782"/>
    <cellStyle name="Normal 2 7 4" xfId="783"/>
    <cellStyle name="Normal 2 8" xfId="784"/>
    <cellStyle name="Normal 2 8 2" xfId="785"/>
    <cellStyle name="Normal 2 9" xfId="786"/>
    <cellStyle name="Normal 2_20 SEDESOL_310 espacios pub" xfId="787"/>
    <cellStyle name="Normal 20" xfId="788"/>
    <cellStyle name="Normal 20 2" xfId="789"/>
    <cellStyle name="Normal 21" xfId="790"/>
    <cellStyle name="Normal 21 2" xfId="791"/>
    <cellStyle name="Normal 22" xfId="792"/>
    <cellStyle name="Normal 22 10" xfId="793"/>
    <cellStyle name="Normal 22 11" xfId="794"/>
    <cellStyle name="Normal 22 12" xfId="795"/>
    <cellStyle name="Normal 22 13" xfId="796"/>
    <cellStyle name="Normal 22 14" xfId="797"/>
    <cellStyle name="Normal 22 2" xfId="798"/>
    <cellStyle name="Normal 22 2 2" xfId="799"/>
    <cellStyle name="Normal 22 2 3" xfId="800"/>
    <cellStyle name="Normal 22 2 4" xfId="801"/>
    <cellStyle name="Normal 22 3" xfId="802"/>
    <cellStyle name="Normal 22 4" xfId="803"/>
    <cellStyle name="Normal 22 5" xfId="804"/>
    <cellStyle name="Normal 22 6" xfId="805"/>
    <cellStyle name="Normal 22 7" xfId="806"/>
    <cellStyle name="Normal 22 8" xfId="807"/>
    <cellStyle name="Normal 22 9" xfId="808"/>
    <cellStyle name="Normal 23" xfId="809"/>
    <cellStyle name="Normal 23 10" xfId="810"/>
    <cellStyle name="Normal 23 11" xfId="811"/>
    <cellStyle name="Normal 23 12" xfId="812"/>
    <cellStyle name="Normal 23 13" xfId="813"/>
    <cellStyle name="Normal 23 14" xfId="814"/>
    <cellStyle name="Normal 23 2" xfId="815"/>
    <cellStyle name="Normal 23 2 2" xfId="816"/>
    <cellStyle name="Normal 23 2 3" xfId="817"/>
    <cellStyle name="Normal 23 2 4" xfId="818"/>
    <cellStyle name="Normal 23 3" xfId="819"/>
    <cellStyle name="Normal 23 4" xfId="820"/>
    <cellStyle name="Normal 23 5" xfId="821"/>
    <cellStyle name="Normal 23 6" xfId="822"/>
    <cellStyle name="Normal 23 7" xfId="823"/>
    <cellStyle name="Normal 23 8" xfId="824"/>
    <cellStyle name="Normal 23 9" xfId="825"/>
    <cellStyle name="Normal 24" xfId="826"/>
    <cellStyle name="Normal 24 10" xfId="827"/>
    <cellStyle name="Normal 24 11" xfId="828"/>
    <cellStyle name="Normal 24 12" xfId="829"/>
    <cellStyle name="Normal 24 13" xfId="830"/>
    <cellStyle name="Normal 24 14" xfId="831"/>
    <cellStyle name="Normal 24 2" xfId="832"/>
    <cellStyle name="Normal 24 2 2" xfId="833"/>
    <cellStyle name="Normal 24 2 3" xfId="834"/>
    <cellStyle name="Normal 24 2 4" xfId="835"/>
    <cellStyle name="Normal 24 3" xfId="836"/>
    <cellStyle name="Normal 24 4" xfId="837"/>
    <cellStyle name="Normal 24 5" xfId="838"/>
    <cellStyle name="Normal 24 6" xfId="839"/>
    <cellStyle name="Normal 24 7" xfId="840"/>
    <cellStyle name="Normal 24 8" xfId="841"/>
    <cellStyle name="Normal 24 9" xfId="842"/>
    <cellStyle name="Normal 25" xfId="843"/>
    <cellStyle name="Normal 26" xfId="844"/>
    <cellStyle name="Normal 26 10" xfId="845"/>
    <cellStyle name="Normal 26 11" xfId="846"/>
    <cellStyle name="Normal 26 12" xfId="847"/>
    <cellStyle name="Normal 26 13" xfId="848"/>
    <cellStyle name="Normal 26 14" xfId="849"/>
    <cellStyle name="Normal 26 2" xfId="850"/>
    <cellStyle name="Normal 26 2 2" xfId="851"/>
    <cellStyle name="Normal 26 2 3" xfId="852"/>
    <cellStyle name="Normal 26 2 4" xfId="853"/>
    <cellStyle name="Normal 26 3" xfId="854"/>
    <cellStyle name="Normal 26 4" xfId="855"/>
    <cellStyle name="Normal 26 5" xfId="856"/>
    <cellStyle name="Normal 26 6" xfId="857"/>
    <cellStyle name="Normal 26 7" xfId="858"/>
    <cellStyle name="Normal 26 8" xfId="859"/>
    <cellStyle name="Normal 26 9" xfId="860"/>
    <cellStyle name="Normal 27" xfId="861"/>
    <cellStyle name="Normal 27 2" xfId="862"/>
    <cellStyle name="Normal 28" xfId="863"/>
    <cellStyle name="Normal 28 2" xfId="864"/>
    <cellStyle name="Normal 29" xfId="865"/>
    <cellStyle name="Normal 29 10" xfId="866"/>
    <cellStyle name="Normal 29 11" xfId="867"/>
    <cellStyle name="Normal 29 12" xfId="868"/>
    <cellStyle name="Normal 29 13" xfId="869"/>
    <cellStyle name="Normal 29 14" xfId="870"/>
    <cellStyle name="Normal 29 2" xfId="871"/>
    <cellStyle name="Normal 29 2 2" xfId="872"/>
    <cellStyle name="Normal 29 2 3" xfId="873"/>
    <cellStyle name="Normal 29 2 4" xfId="874"/>
    <cellStyle name="Normal 29 3" xfId="875"/>
    <cellStyle name="Normal 29 4" xfId="876"/>
    <cellStyle name="Normal 29 5" xfId="877"/>
    <cellStyle name="Normal 29 6" xfId="878"/>
    <cellStyle name="Normal 29 7" xfId="879"/>
    <cellStyle name="Normal 29 8" xfId="880"/>
    <cellStyle name="Normal 29 9" xfId="881"/>
    <cellStyle name="Normal 3" xfId="882"/>
    <cellStyle name="Normal 3 2" xfId="883"/>
    <cellStyle name="Normal 3 2 2" xfId="884"/>
    <cellStyle name="Normal 3 2 2 2" xfId="885"/>
    <cellStyle name="Normal 3 2 3" xfId="886"/>
    <cellStyle name="Normal 3 3" xfId="887"/>
    <cellStyle name="Normal 3 3 2" xfId="888"/>
    <cellStyle name="Normal 3 4" xfId="889"/>
    <cellStyle name="Normal 3 4 2" xfId="890"/>
    <cellStyle name="Normal 3 5" xfId="891"/>
    <cellStyle name="Normal 3 5 2" xfId="892"/>
    <cellStyle name="Normal 3 6" xfId="893"/>
    <cellStyle name="Normal 3 6 10" xfId="894"/>
    <cellStyle name="Normal 3 6 11" xfId="895"/>
    <cellStyle name="Normal 3 6 12" xfId="896"/>
    <cellStyle name="Normal 3 6 13" xfId="897"/>
    <cellStyle name="Normal 3 6 14" xfId="898"/>
    <cellStyle name="Normal 3 6 2" xfId="899"/>
    <cellStyle name="Normal 3 6 2 2" xfId="900"/>
    <cellStyle name="Normal 3 6 2 3" xfId="901"/>
    <cellStyle name="Normal 3 6 2 4" xfId="902"/>
    <cellStyle name="Normal 3 6 3" xfId="903"/>
    <cellStyle name="Normal 3 6 4" xfId="904"/>
    <cellStyle name="Normal 3 6 5" xfId="905"/>
    <cellStyle name="Normal 3 6 6" xfId="906"/>
    <cellStyle name="Normal 3 6 7" xfId="907"/>
    <cellStyle name="Normal 3 6 8" xfId="908"/>
    <cellStyle name="Normal 3 6 9" xfId="909"/>
    <cellStyle name="Normal 3 7" xfId="910"/>
    <cellStyle name="Normal 3 7 2" xfId="911"/>
    <cellStyle name="Normal 3 8" xfId="912"/>
    <cellStyle name="Normal 3 9" xfId="913"/>
    <cellStyle name="Normal 30" xfId="914"/>
    <cellStyle name="Normal 30 10" xfId="915"/>
    <cellStyle name="Normal 30 11" xfId="916"/>
    <cellStyle name="Normal 30 12" xfId="917"/>
    <cellStyle name="Normal 30 13" xfId="918"/>
    <cellStyle name="Normal 30 14" xfId="919"/>
    <cellStyle name="Normal 30 2" xfId="920"/>
    <cellStyle name="Normal 30 2 2" xfId="921"/>
    <cellStyle name="Normal 30 2 3" xfId="922"/>
    <cellStyle name="Normal 30 2 4" xfId="923"/>
    <cellStyle name="Normal 30 3" xfId="924"/>
    <cellStyle name="Normal 30 4" xfId="925"/>
    <cellStyle name="Normal 30 5" xfId="926"/>
    <cellStyle name="Normal 30 6" xfId="927"/>
    <cellStyle name="Normal 30 7" xfId="928"/>
    <cellStyle name="Normal 30 8" xfId="929"/>
    <cellStyle name="Normal 30 9" xfId="930"/>
    <cellStyle name="Normal 31" xfId="931"/>
    <cellStyle name="Normal 31 10" xfId="932"/>
    <cellStyle name="Normal 31 11" xfId="933"/>
    <cellStyle name="Normal 31 12" xfId="934"/>
    <cellStyle name="Normal 31 13" xfId="935"/>
    <cellStyle name="Normal 31 14" xfId="936"/>
    <cellStyle name="Normal 31 2" xfId="937"/>
    <cellStyle name="Normal 31 2 2" xfId="938"/>
    <cellStyle name="Normal 31 2 3" xfId="939"/>
    <cellStyle name="Normal 31 2 4" xfId="940"/>
    <cellStyle name="Normal 31 3" xfId="941"/>
    <cellStyle name="Normal 31 4" xfId="942"/>
    <cellStyle name="Normal 31 5" xfId="943"/>
    <cellStyle name="Normal 31 6" xfId="944"/>
    <cellStyle name="Normal 31 7" xfId="945"/>
    <cellStyle name="Normal 31 8" xfId="946"/>
    <cellStyle name="Normal 31 9" xfId="947"/>
    <cellStyle name="Normal 32" xfId="948"/>
    <cellStyle name="Normal 32 10" xfId="949"/>
    <cellStyle name="Normal 32 11" xfId="950"/>
    <cellStyle name="Normal 32 12" xfId="951"/>
    <cellStyle name="Normal 32 13" xfId="952"/>
    <cellStyle name="Normal 32 14" xfId="953"/>
    <cellStyle name="Normal 32 2" xfId="954"/>
    <cellStyle name="Normal 32 2 2" xfId="955"/>
    <cellStyle name="Normal 32 2 3" xfId="956"/>
    <cellStyle name="Normal 32 2 4" xfId="957"/>
    <cellStyle name="Normal 32 3" xfId="958"/>
    <cellStyle name="Normal 32 4" xfId="959"/>
    <cellStyle name="Normal 32 5" xfId="960"/>
    <cellStyle name="Normal 32 6" xfId="961"/>
    <cellStyle name="Normal 32 7" xfId="962"/>
    <cellStyle name="Normal 32 8" xfId="963"/>
    <cellStyle name="Normal 32 9" xfId="964"/>
    <cellStyle name="Normal 33" xfId="965"/>
    <cellStyle name="Normal 33 10" xfId="966"/>
    <cellStyle name="Normal 33 11" xfId="967"/>
    <cellStyle name="Normal 33 12" xfId="968"/>
    <cellStyle name="Normal 33 13" xfId="969"/>
    <cellStyle name="Normal 33 14" xfId="970"/>
    <cellStyle name="Normal 33 2" xfId="971"/>
    <cellStyle name="Normal 33 2 2" xfId="972"/>
    <cellStyle name="Normal 33 2 3" xfId="973"/>
    <cellStyle name="Normal 33 2 4" xfId="974"/>
    <cellStyle name="Normal 33 3" xfId="975"/>
    <cellStyle name="Normal 33 4" xfId="976"/>
    <cellStyle name="Normal 33 5" xfId="977"/>
    <cellStyle name="Normal 33 6" xfId="978"/>
    <cellStyle name="Normal 33 7" xfId="979"/>
    <cellStyle name="Normal 33 8" xfId="980"/>
    <cellStyle name="Normal 33 9" xfId="981"/>
    <cellStyle name="Normal 34" xfId="982"/>
    <cellStyle name="Normal 34 10" xfId="983"/>
    <cellStyle name="Normal 34 11" xfId="984"/>
    <cellStyle name="Normal 34 12" xfId="985"/>
    <cellStyle name="Normal 34 13" xfId="986"/>
    <cellStyle name="Normal 34 14" xfId="987"/>
    <cellStyle name="Normal 34 2" xfId="988"/>
    <cellStyle name="Normal 34 2 2" xfId="989"/>
    <cellStyle name="Normal 34 2 3" xfId="990"/>
    <cellStyle name="Normal 34 2 4" xfId="991"/>
    <cellStyle name="Normal 34 3" xfId="992"/>
    <cellStyle name="Normal 34 4" xfId="993"/>
    <cellStyle name="Normal 34 5" xfId="994"/>
    <cellStyle name="Normal 34 6" xfId="995"/>
    <cellStyle name="Normal 34 7" xfId="996"/>
    <cellStyle name="Normal 34 8" xfId="997"/>
    <cellStyle name="Normal 34 9" xfId="998"/>
    <cellStyle name="Normal 35" xfId="999"/>
    <cellStyle name="Normal 35 2" xfId="1000"/>
    <cellStyle name="Normal 36" xfId="1001"/>
    <cellStyle name="Normal 36 2" xfId="1002"/>
    <cellStyle name="Normal 37" xfId="1003"/>
    <cellStyle name="Normal 37 2" xfId="1004"/>
    <cellStyle name="Normal 38" xfId="1005"/>
    <cellStyle name="Normal 38 10" xfId="1006"/>
    <cellStyle name="Normal 38 11" xfId="1007"/>
    <cellStyle name="Normal 38 12" xfId="1008"/>
    <cellStyle name="Normal 38 13" xfId="1009"/>
    <cellStyle name="Normal 38 14" xfId="1010"/>
    <cellStyle name="Normal 38 2" xfId="1011"/>
    <cellStyle name="Normal 38 2 2" xfId="1012"/>
    <cellStyle name="Normal 38 2 3" xfId="1013"/>
    <cellStyle name="Normal 38 2 4" xfId="1014"/>
    <cellStyle name="Normal 38 3" xfId="1015"/>
    <cellStyle name="Normal 38 4" xfId="1016"/>
    <cellStyle name="Normal 38 5" xfId="1017"/>
    <cellStyle name="Normal 38 6" xfId="1018"/>
    <cellStyle name="Normal 38 7" xfId="1019"/>
    <cellStyle name="Normal 38 8" xfId="1020"/>
    <cellStyle name="Normal 38 9" xfId="1021"/>
    <cellStyle name="Normal 39" xfId="1022"/>
    <cellStyle name="Normal 39 10" xfId="1023"/>
    <cellStyle name="Normal 39 11" xfId="1024"/>
    <cellStyle name="Normal 39 12" xfId="1025"/>
    <cellStyle name="Normal 39 13" xfId="1026"/>
    <cellStyle name="Normal 39 14" xfId="1027"/>
    <cellStyle name="Normal 39 2" xfId="1028"/>
    <cellStyle name="Normal 39 2 2" xfId="1029"/>
    <cellStyle name="Normal 39 2 3" xfId="1030"/>
    <cellStyle name="Normal 39 2 4" xfId="1031"/>
    <cellStyle name="Normal 39 3" xfId="1032"/>
    <cellStyle name="Normal 39 4" xfId="1033"/>
    <cellStyle name="Normal 39 5" xfId="1034"/>
    <cellStyle name="Normal 39 6" xfId="1035"/>
    <cellStyle name="Normal 39 7" xfId="1036"/>
    <cellStyle name="Normal 39 8" xfId="1037"/>
    <cellStyle name="Normal 39 9" xfId="1038"/>
    <cellStyle name="Normal 4" xfId="1039"/>
    <cellStyle name="Normal 4 2" xfId="1040"/>
    <cellStyle name="Normal 4 2 10" xfId="1041"/>
    <cellStyle name="Normal 4 2 11" xfId="1042"/>
    <cellStyle name="Normal 4 2 12" xfId="1043"/>
    <cellStyle name="Normal 4 2 13" xfId="1044"/>
    <cellStyle name="Normal 4 2 14" xfId="1045"/>
    <cellStyle name="Normal 4 2 15" xfId="1046"/>
    <cellStyle name="Normal 4 2 2" xfId="1047"/>
    <cellStyle name="Normal 4 2 2 10" xfId="1048"/>
    <cellStyle name="Normal 4 2 2 11" xfId="1049"/>
    <cellStyle name="Normal 4 2 2 12" xfId="1050"/>
    <cellStyle name="Normal 4 2 2 13" xfId="1051"/>
    <cellStyle name="Normal 4 2 2 14" xfId="1052"/>
    <cellStyle name="Normal 4 2 2 2" xfId="1053"/>
    <cellStyle name="Normal 4 2 2 2 2" xfId="1054"/>
    <cellStyle name="Normal 4 2 2 2 3" xfId="1055"/>
    <cellStyle name="Normal 4 2 2 2 4" xfId="1056"/>
    <cellStyle name="Normal 4 2 2 3" xfId="1057"/>
    <cellStyle name="Normal 4 2 2 4" xfId="1058"/>
    <cellStyle name="Normal 4 2 2 5" xfId="1059"/>
    <cellStyle name="Normal 4 2 2 6" xfId="1060"/>
    <cellStyle name="Normal 4 2 2 7" xfId="1061"/>
    <cellStyle name="Normal 4 2 2 8" xfId="1062"/>
    <cellStyle name="Normal 4 2 2 9" xfId="1063"/>
    <cellStyle name="Normal 4 2 3" xfId="1064"/>
    <cellStyle name="Normal 4 2 3 2" xfId="1065"/>
    <cellStyle name="Normal 4 2 3 3" xfId="1066"/>
    <cellStyle name="Normal 4 2 3 4" xfId="1067"/>
    <cellStyle name="Normal 4 2 4" xfId="1068"/>
    <cellStyle name="Normal 4 2 5" xfId="1069"/>
    <cellStyle name="Normal 4 2 6" xfId="1070"/>
    <cellStyle name="Normal 4 2 7" xfId="1071"/>
    <cellStyle name="Normal 4 2 8" xfId="1072"/>
    <cellStyle name="Normal 4 2 9" xfId="1073"/>
    <cellStyle name="Normal 4 3" xfId="1074"/>
    <cellStyle name="Normal 4 4" xfId="1075"/>
    <cellStyle name="Normal 4 4 10" xfId="1076"/>
    <cellStyle name="Normal 4 4 11" xfId="1077"/>
    <cellStyle name="Normal 4 4 12" xfId="1078"/>
    <cellStyle name="Normal 4 4 13" xfId="1079"/>
    <cellStyle name="Normal 4 4 14" xfId="1080"/>
    <cellStyle name="Normal 4 4 2" xfId="1081"/>
    <cellStyle name="Normal 4 4 2 2" xfId="1082"/>
    <cellStyle name="Normal 4 4 2 3" xfId="1083"/>
    <cellStyle name="Normal 4 4 2 4" xfId="1084"/>
    <cellStyle name="Normal 4 4 3" xfId="1085"/>
    <cellStyle name="Normal 4 4 4" xfId="1086"/>
    <cellStyle name="Normal 4 4 5" xfId="1087"/>
    <cellStyle name="Normal 4 4 6" xfId="1088"/>
    <cellStyle name="Normal 4 4 7" xfId="1089"/>
    <cellStyle name="Normal 4 4 8" xfId="1090"/>
    <cellStyle name="Normal 4 4 9" xfId="1091"/>
    <cellStyle name="Normal 4 5" xfId="1092"/>
    <cellStyle name="Normal 4 5 10" xfId="1093"/>
    <cellStyle name="Normal 4 5 11" xfId="1094"/>
    <cellStyle name="Normal 4 5 12" xfId="1095"/>
    <cellStyle name="Normal 4 5 13" xfId="1096"/>
    <cellStyle name="Normal 4 5 14" xfId="1097"/>
    <cellStyle name="Normal 4 5 15" xfId="1098"/>
    <cellStyle name="Normal 4 5 2" xfId="1099"/>
    <cellStyle name="Normal 4 5 2 10" xfId="1100"/>
    <cellStyle name="Normal 4 5 2 11" xfId="1101"/>
    <cellStyle name="Normal 4 5 2 12" xfId="1102"/>
    <cellStyle name="Normal 4 5 2 13" xfId="1103"/>
    <cellStyle name="Normal 4 5 2 14" xfId="1104"/>
    <cellStyle name="Normal 4 5 2 2" xfId="1105"/>
    <cellStyle name="Normal 4 5 2 2 2" xfId="1106"/>
    <cellStyle name="Normal 4 5 2 2 3" xfId="1107"/>
    <cellStyle name="Normal 4 5 2 2 4" xfId="1108"/>
    <cellStyle name="Normal 4 5 2 3" xfId="1109"/>
    <cellStyle name="Normal 4 5 2 4" xfId="1110"/>
    <cellStyle name="Normal 4 5 2 5" xfId="1111"/>
    <cellStyle name="Normal 4 5 2 6" xfId="1112"/>
    <cellStyle name="Normal 4 5 2 7" xfId="1113"/>
    <cellStyle name="Normal 4 5 2 8" xfId="1114"/>
    <cellStyle name="Normal 4 5 2 9" xfId="1115"/>
    <cellStyle name="Normal 4 5 3" xfId="1116"/>
    <cellStyle name="Normal 4 5 3 2" xfId="1117"/>
    <cellStyle name="Normal 4 5 3 3" xfId="1118"/>
    <cellStyle name="Normal 4 5 3 4" xfId="1119"/>
    <cellStyle name="Normal 4 5 4" xfId="1120"/>
    <cellStyle name="Normal 4 5 5" xfId="1121"/>
    <cellStyle name="Normal 4 5 6" xfId="1122"/>
    <cellStyle name="Normal 4 5 7" xfId="1123"/>
    <cellStyle name="Normal 4 5 8" xfId="1124"/>
    <cellStyle name="Normal 4 5 9" xfId="1125"/>
    <cellStyle name="Normal 4 6" xfId="1126"/>
    <cellStyle name="Normal 4 6 10" xfId="1127"/>
    <cellStyle name="Normal 4 6 11" xfId="1128"/>
    <cellStyle name="Normal 4 6 12" xfId="1129"/>
    <cellStyle name="Normal 4 6 13" xfId="1130"/>
    <cellStyle name="Normal 4 6 14" xfId="1131"/>
    <cellStyle name="Normal 4 6 15" xfId="1132"/>
    <cellStyle name="Normal 4 6 2" xfId="1133"/>
    <cellStyle name="Normal 4 6 2 10" xfId="1134"/>
    <cellStyle name="Normal 4 6 2 11" xfId="1135"/>
    <cellStyle name="Normal 4 6 2 12" xfId="1136"/>
    <cellStyle name="Normal 4 6 2 13" xfId="1137"/>
    <cellStyle name="Normal 4 6 2 14" xfId="1138"/>
    <cellStyle name="Normal 4 6 2 2" xfId="1139"/>
    <cellStyle name="Normal 4 6 2 2 2" xfId="1140"/>
    <cellStyle name="Normal 4 6 2 2 3" xfId="1141"/>
    <cellStyle name="Normal 4 6 2 2 4" xfId="1142"/>
    <cellStyle name="Normal 4 6 2 3" xfId="1143"/>
    <cellStyle name="Normal 4 6 2 4" xfId="1144"/>
    <cellStyle name="Normal 4 6 2 5" xfId="1145"/>
    <cellStyle name="Normal 4 6 2 6" xfId="1146"/>
    <cellStyle name="Normal 4 6 2 7" xfId="1147"/>
    <cellStyle name="Normal 4 6 2 8" xfId="1148"/>
    <cellStyle name="Normal 4 6 2 9" xfId="1149"/>
    <cellStyle name="Normal 4 6 3" xfId="1150"/>
    <cellStyle name="Normal 4 6 3 2" xfId="1151"/>
    <cellStyle name="Normal 4 6 3 3" xfId="1152"/>
    <cellStyle name="Normal 4 6 3 4" xfId="1153"/>
    <cellStyle name="Normal 4 6 4" xfId="1154"/>
    <cellStyle name="Normal 4 6 5" xfId="1155"/>
    <cellStyle name="Normal 4 6 6" xfId="1156"/>
    <cellStyle name="Normal 4 6 7" xfId="1157"/>
    <cellStyle name="Normal 4 6 8" xfId="1158"/>
    <cellStyle name="Normal 4 6 9" xfId="1159"/>
    <cellStyle name="Normal 4 7" xfId="1160"/>
    <cellStyle name="Normal 4 7 2" xfId="1161"/>
    <cellStyle name="Normal 4 8" xfId="1162"/>
    <cellStyle name="Normal 40" xfId="1163"/>
    <cellStyle name="Normal 41" xfId="1164"/>
    <cellStyle name="Normal 42" xfId="1165"/>
    <cellStyle name="Normal 43" xfId="1166"/>
    <cellStyle name="Normal 43 10" xfId="1167"/>
    <cellStyle name="Normal 43 11" xfId="1168"/>
    <cellStyle name="Normal 43 12" xfId="1169"/>
    <cellStyle name="Normal 43 13" xfId="1170"/>
    <cellStyle name="Normal 43 14" xfId="1171"/>
    <cellStyle name="Normal 43 2" xfId="1172"/>
    <cellStyle name="Normal 43 2 2" xfId="1173"/>
    <cellStyle name="Normal 43 2 3" xfId="1174"/>
    <cellStyle name="Normal 43 2 4" xfId="1175"/>
    <cellStyle name="Normal 43 3" xfId="1176"/>
    <cellStyle name="Normal 43 4" xfId="1177"/>
    <cellStyle name="Normal 43 5" xfId="1178"/>
    <cellStyle name="Normal 43 6" xfId="1179"/>
    <cellStyle name="Normal 43 7" xfId="1180"/>
    <cellStyle name="Normal 43 8" xfId="1181"/>
    <cellStyle name="Normal 43 9" xfId="1182"/>
    <cellStyle name="Normal 44" xfId="1183"/>
    <cellStyle name="Normal 44 10" xfId="1184"/>
    <cellStyle name="Normal 44 11" xfId="1185"/>
    <cellStyle name="Normal 44 12" xfId="1186"/>
    <cellStyle name="Normal 44 13" xfId="1187"/>
    <cellStyle name="Normal 44 14" xfId="1188"/>
    <cellStyle name="Normal 44 2" xfId="1189"/>
    <cellStyle name="Normal 44 2 2" xfId="1190"/>
    <cellStyle name="Normal 44 2 3" xfId="1191"/>
    <cellStyle name="Normal 44 2 4" xfId="1192"/>
    <cellStyle name="Normal 44 3" xfId="1193"/>
    <cellStyle name="Normal 44 4" xfId="1194"/>
    <cellStyle name="Normal 44 5" xfId="1195"/>
    <cellStyle name="Normal 44 6" xfId="1196"/>
    <cellStyle name="Normal 44 7" xfId="1197"/>
    <cellStyle name="Normal 44 8" xfId="1198"/>
    <cellStyle name="Normal 44 9" xfId="1199"/>
    <cellStyle name="Normal 45" xfId="1200"/>
    <cellStyle name="Normal 45 10" xfId="1201"/>
    <cellStyle name="Normal 45 11" xfId="1202"/>
    <cellStyle name="Normal 45 12" xfId="1203"/>
    <cellStyle name="Normal 45 13" xfId="1204"/>
    <cellStyle name="Normal 45 14" xfId="1205"/>
    <cellStyle name="Normal 45 2" xfId="1206"/>
    <cellStyle name="Normal 45 2 2" xfId="1207"/>
    <cellStyle name="Normal 45 2 3" xfId="1208"/>
    <cellStyle name="Normal 45 2 4" xfId="1209"/>
    <cellStyle name="Normal 45 3" xfId="1210"/>
    <cellStyle name="Normal 45 4" xfId="1211"/>
    <cellStyle name="Normal 45 5" xfId="1212"/>
    <cellStyle name="Normal 45 6" xfId="1213"/>
    <cellStyle name="Normal 45 7" xfId="1214"/>
    <cellStyle name="Normal 45 8" xfId="1215"/>
    <cellStyle name="Normal 45 9" xfId="1216"/>
    <cellStyle name="Normal 46" xfId="1217"/>
    <cellStyle name="Normal 46 10" xfId="1218"/>
    <cellStyle name="Normal 46 11" xfId="1219"/>
    <cellStyle name="Normal 46 12" xfId="1220"/>
    <cellStyle name="Normal 46 13" xfId="1221"/>
    <cellStyle name="Normal 46 14" xfId="1222"/>
    <cellStyle name="Normal 46 2" xfId="1223"/>
    <cellStyle name="Normal 46 2 2" xfId="1224"/>
    <cellStyle name="Normal 46 2 3" xfId="1225"/>
    <cellStyle name="Normal 46 2 4" xfId="1226"/>
    <cellStyle name="Normal 46 3" xfId="1227"/>
    <cellStyle name="Normal 46 4" xfId="1228"/>
    <cellStyle name="Normal 46 5" xfId="1229"/>
    <cellStyle name="Normal 46 6" xfId="1230"/>
    <cellStyle name="Normal 46 7" xfId="1231"/>
    <cellStyle name="Normal 46 8" xfId="1232"/>
    <cellStyle name="Normal 46 9" xfId="1233"/>
    <cellStyle name="Normal 47" xfId="1234"/>
    <cellStyle name="Normal 47 10" xfId="1235"/>
    <cellStyle name="Normal 47 11" xfId="1236"/>
    <cellStyle name="Normal 47 12" xfId="1237"/>
    <cellStyle name="Normal 47 13" xfId="1238"/>
    <cellStyle name="Normal 47 14" xfId="1239"/>
    <cellStyle name="Normal 47 2" xfId="1240"/>
    <cellStyle name="Normal 47 2 2" xfId="1241"/>
    <cellStyle name="Normal 47 2 3" xfId="1242"/>
    <cellStyle name="Normal 47 2 4" xfId="1243"/>
    <cellStyle name="Normal 47 3" xfId="1244"/>
    <cellStyle name="Normal 47 4" xfId="1245"/>
    <cellStyle name="Normal 47 5" xfId="1246"/>
    <cellStyle name="Normal 47 6" xfId="1247"/>
    <cellStyle name="Normal 47 7" xfId="1248"/>
    <cellStyle name="Normal 47 8" xfId="1249"/>
    <cellStyle name="Normal 47 9" xfId="1250"/>
    <cellStyle name="Normal 48" xfId="1251"/>
    <cellStyle name="Normal 48 10" xfId="1252"/>
    <cellStyle name="Normal 48 11" xfId="1253"/>
    <cellStyle name="Normal 48 12" xfId="1254"/>
    <cellStyle name="Normal 48 13" xfId="1255"/>
    <cellStyle name="Normal 48 14" xfId="1256"/>
    <cellStyle name="Normal 48 2" xfId="1257"/>
    <cellStyle name="Normal 48 2 2" xfId="1258"/>
    <cellStyle name="Normal 48 2 3" xfId="1259"/>
    <cellStyle name="Normal 48 2 4" xfId="1260"/>
    <cellStyle name="Normal 48 3" xfId="1261"/>
    <cellStyle name="Normal 48 4" xfId="1262"/>
    <cellStyle name="Normal 48 5" xfId="1263"/>
    <cellStyle name="Normal 48 6" xfId="1264"/>
    <cellStyle name="Normal 48 7" xfId="1265"/>
    <cellStyle name="Normal 48 8" xfId="1266"/>
    <cellStyle name="Normal 48 9" xfId="1267"/>
    <cellStyle name="Normal 49" xfId="1268"/>
    <cellStyle name="Normal 49 10" xfId="1269"/>
    <cellStyle name="Normal 49 11" xfId="1270"/>
    <cellStyle name="Normal 49 12" xfId="1271"/>
    <cellStyle name="Normal 49 13" xfId="1272"/>
    <cellStyle name="Normal 49 14" xfId="1273"/>
    <cellStyle name="Normal 49 2" xfId="1274"/>
    <cellStyle name="Normal 49 2 2" xfId="1275"/>
    <cellStyle name="Normal 49 2 3" xfId="1276"/>
    <cellStyle name="Normal 49 2 4" xfId="1277"/>
    <cellStyle name="Normal 49 3" xfId="1278"/>
    <cellStyle name="Normal 49 4" xfId="1279"/>
    <cellStyle name="Normal 49 5" xfId="1280"/>
    <cellStyle name="Normal 49 6" xfId="1281"/>
    <cellStyle name="Normal 49 7" xfId="1282"/>
    <cellStyle name="Normal 49 8" xfId="1283"/>
    <cellStyle name="Normal 49 9" xfId="1284"/>
    <cellStyle name="Normal 5" xfId="1285"/>
    <cellStyle name="Normal 5 2" xfId="1286"/>
    <cellStyle name="Normal 5 3" xfId="1287"/>
    <cellStyle name="Normal 5 3 2" xfId="1288"/>
    <cellStyle name="Normal 5 4" xfId="1289"/>
    <cellStyle name="Normal 5 4 2" xfId="1290"/>
    <cellStyle name="Normal 5 5" xfId="1291"/>
    <cellStyle name="Normal 5 5 10" xfId="1292"/>
    <cellStyle name="Normal 5 5 11" xfId="1293"/>
    <cellStyle name="Normal 5 5 12" xfId="1294"/>
    <cellStyle name="Normal 5 5 13" xfId="1295"/>
    <cellStyle name="Normal 5 5 14" xfId="1296"/>
    <cellStyle name="Normal 5 5 2" xfId="1297"/>
    <cellStyle name="Normal 5 5 2 2" xfId="1298"/>
    <cellStyle name="Normal 5 5 2 3" xfId="1299"/>
    <cellStyle name="Normal 5 5 2 4" xfId="1300"/>
    <cellStyle name="Normal 5 5 3" xfId="1301"/>
    <cellStyle name="Normal 5 5 4" xfId="1302"/>
    <cellStyle name="Normal 5 5 5" xfId="1303"/>
    <cellStyle name="Normal 5 5 6" xfId="1304"/>
    <cellStyle name="Normal 5 5 7" xfId="1305"/>
    <cellStyle name="Normal 5 5 8" xfId="1306"/>
    <cellStyle name="Normal 5 5 9" xfId="1307"/>
    <cellStyle name="Normal 5 6" xfId="1308"/>
    <cellStyle name="Normal 5 6 10" xfId="1309"/>
    <cellStyle name="Normal 5 6 11" xfId="1310"/>
    <cellStyle name="Normal 5 6 12" xfId="1311"/>
    <cellStyle name="Normal 5 6 13" xfId="1312"/>
    <cellStyle name="Normal 5 6 14" xfId="1313"/>
    <cellStyle name="Normal 5 6 15" xfId="1314"/>
    <cellStyle name="Normal 5 6 2" xfId="1315"/>
    <cellStyle name="Normal 5 6 2 10" xfId="1316"/>
    <cellStyle name="Normal 5 6 2 11" xfId="1317"/>
    <cellStyle name="Normal 5 6 2 12" xfId="1318"/>
    <cellStyle name="Normal 5 6 2 13" xfId="1319"/>
    <cellStyle name="Normal 5 6 2 14" xfId="1320"/>
    <cellStyle name="Normal 5 6 2 2" xfId="1321"/>
    <cellStyle name="Normal 5 6 2 2 2" xfId="1322"/>
    <cellStyle name="Normal 5 6 2 2 3" xfId="1323"/>
    <cellStyle name="Normal 5 6 2 2 4" xfId="1324"/>
    <cellStyle name="Normal 5 6 2 3" xfId="1325"/>
    <cellStyle name="Normal 5 6 2 4" xfId="1326"/>
    <cellStyle name="Normal 5 6 2 5" xfId="1327"/>
    <cellStyle name="Normal 5 6 2 6" xfId="1328"/>
    <cellStyle name="Normal 5 6 2 7" xfId="1329"/>
    <cellStyle name="Normal 5 6 2 8" xfId="1330"/>
    <cellStyle name="Normal 5 6 2 9" xfId="1331"/>
    <cellStyle name="Normal 5 6 3" xfId="1332"/>
    <cellStyle name="Normal 5 6 3 2" xfId="1333"/>
    <cellStyle name="Normal 5 6 3 3" xfId="1334"/>
    <cellStyle name="Normal 5 6 3 4" xfId="1335"/>
    <cellStyle name="Normal 5 6 4" xfId="1336"/>
    <cellStyle name="Normal 5 6 5" xfId="1337"/>
    <cellStyle name="Normal 5 6 6" xfId="1338"/>
    <cellStyle name="Normal 5 6 7" xfId="1339"/>
    <cellStyle name="Normal 5 6 8" xfId="1340"/>
    <cellStyle name="Normal 5 6 9" xfId="1341"/>
    <cellStyle name="Normal 5 7" xfId="1342"/>
    <cellStyle name="Normal 50" xfId="1343"/>
    <cellStyle name="Normal 50 10" xfId="1344"/>
    <cellStyle name="Normal 50 11" xfId="1345"/>
    <cellStyle name="Normal 50 12" xfId="1346"/>
    <cellStyle name="Normal 50 13" xfId="1347"/>
    <cellStyle name="Normal 50 14" xfId="1348"/>
    <cellStyle name="Normal 50 2" xfId="1349"/>
    <cellStyle name="Normal 50 2 2" xfId="1350"/>
    <cellStyle name="Normal 50 2 3" xfId="1351"/>
    <cellStyle name="Normal 50 2 4" xfId="1352"/>
    <cellStyle name="Normal 50 3" xfId="1353"/>
    <cellStyle name="Normal 50 4" xfId="1354"/>
    <cellStyle name="Normal 50 5" xfId="1355"/>
    <cellStyle name="Normal 50 6" xfId="1356"/>
    <cellStyle name="Normal 50 7" xfId="1357"/>
    <cellStyle name="Normal 50 8" xfId="1358"/>
    <cellStyle name="Normal 50 9" xfId="1359"/>
    <cellStyle name="Normal 51" xfId="1360"/>
    <cellStyle name="Normal 51 10" xfId="1361"/>
    <cellStyle name="Normal 51 11" xfId="1362"/>
    <cellStyle name="Normal 51 12" xfId="1363"/>
    <cellStyle name="Normal 51 13" xfId="1364"/>
    <cellStyle name="Normal 51 14" xfId="1365"/>
    <cellStyle name="Normal 51 2" xfId="1366"/>
    <cellStyle name="Normal 51 2 2" xfId="1367"/>
    <cellStyle name="Normal 51 2 3" xfId="1368"/>
    <cellStyle name="Normal 51 2 4" xfId="1369"/>
    <cellStyle name="Normal 51 3" xfId="1370"/>
    <cellStyle name="Normal 51 4" xfId="1371"/>
    <cellStyle name="Normal 51 5" xfId="1372"/>
    <cellStyle name="Normal 51 6" xfId="1373"/>
    <cellStyle name="Normal 51 7" xfId="1374"/>
    <cellStyle name="Normal 51 8" xfId="1375"/>
    <cellStyle name="Normal 51 9" xfId="1376"/>
    <cellStyle name="Normal 52" xfId="1377"/>
    <cellStyle name="Normal 52 10" xfId="1378"/>
    <cellStyle name="Normal 52 11" xfId="1379"/>
    <cellStyle name="Normal 52 12" xfId="1380"/>
    <cellStyle name="Normal 52 13" xfId="1381"/>
    <cellStyle name="Normal 52 14" xfId="1382"/>
    <cellStyle name="Normal 52 2" xfId="1383"/>
    <cellStyle name="Normal 52 2 2" xfId="1384"/>
    <cellStyle name="Normal 52 2 3" xfId="1385"/>
    <cellStyle name="Normal 52 2 4" xfId="1386"/>
    <cellStyle name="Normal 52 3" xfId="1387"/>
    <cellStyle name="Normal 52 4" xfId="1388"/>
    <cellStyle name="Normal 52 5" xfId="1389"/>
    <cellStyle name="Normal 52 6" xfId="1390"/>
    <cellStyle name="Normal 52 7" xfId="1391"/>
    <cellStyle name="Normal 52 8" xfId="1392"/>
    <cellStyle name="Normal 52 9" xfId="1393"/>
    <cellStyle name="Normal 53" xfId="1394"/>
    <cellStyle name="Normal 53 2" xfId="1395"/>
    <cellStyle name="Normal 54" xfId="1396"/>
    <cellStyle name="Normal 54 2" xfId="1397"/>
    <cellStyle name="Normal 55" xfId="1398"/>
    <cellStyle name="Normal 55 10" xfId="1399"/>
    <cellStyle name="Normal 55 11" xfId="1400"/>
    <cellStyle name="Normal 55 12" xfId="1401"/>
    <cellStyle name="Normal 55 13" xfId="1402"/>
    <cellStyle name="Normal 55 14" xfId="1403"/>
    <cellStyle name="Normal 55 2" xfId="1404"/>
    <cellStyle name="Normal 55 2 2" xfId="1405"/>
    <cellStyle name="Normal 55 2 3" xfId="1406"/>
    <cellStyle name="Normal 55 2 4" xfId="1407"/>
    <cellStyle name="Normal 55 3" xfId="1408"/>
    <cellStyle name="Normal 55 4" xfId="1409"/>
    <cellStyle name="Normal 55 5" xfId="1410"/>
    <cellStyle name="Normal 55 6" xfId="1411"/>
    <cellStyle name="Normal 55 7" xfId="1412"/>
    <cellStyle name="Normal 55 8" xfId="1413"/>
    <cellStyle name="Normal 55 9" xfId="1414"/>
    <cellStyle name="Normal 56" xfId="1415"/>
    <cellStyle name="Normal 56 10" xfId="1416"/>
    <cellStyle name="Normal 56 11" xfId="1417"/>
    <cellStyle name="Normal 56 12" xfId="1418"/>
    <cellStyle name="Normal 56 13" xfId="1419"/>
    <cellStyle name="Normal 56 14" xfId="1420"/>
    <cellStyle name="Normal 56 2" xfId="1421"/>
    <cellStyle name="Normal 56 2 2" xfId="1422"/>
    <cellStyle name="Normal 56 2 3" xfId="1423"/>
    <cellStyle name="Normal 56 2 4" xfId="1424"/>
    <cellStyle name="Normal 56 3" xfId="1425"/>
    <cellStyle name="Normal 56 4" xfId="1426"/>
    <cellStyle name="Normal 56 5" xfId="1427"/>
    <cellStyle name="Normal 56 6" xfId="1428"/>
    <cellStyle name="Normal 56 7" xfId="1429"/>
    <cellStyle name="Normal 56 8" xfId="1430"/>
    <cellStyle name="Normal 56 9" xfId="1431"/>
    <cellStyle name="Normal 57" xfId="1432"/>
    <cellStyle name="Normal 57 10" xfId="1433"/>
    <cellStyle name="Normal 57 11" xfId="1434"/>
    <cellStyle name="Normal 57 12" xfId="1435"/>
    <cellStyle name="Normal 57 13" xfId="1436"/>
    <cellStyle name="Normal 57 14" xfId="1437"/>
    <cellStyle name="Normal 57 2" xfId="1438"/>
    <cellStyle name="Normal 57 2 2" xfId="1439"/>
    <cellStyle name="Normal 57 2 3" xfId="1440"/>
    <cellStyle name="Normal 57 2 4" xfId="1441"/>
    <cellStyle name="Normal 57 3" xfId="1442"/>
    <cellStyle name="Normal 57 4" xfId="1443"/>
    <cellStyle name="Normal 57 5" xfId="1444"/>
    <cellStyle name="Normal 57 6" xfId="1445"/>
    <cellStyle name="Normal 57 7" xfId="1446"/>
    <cellStyle name="Normal 57 8" xfId="1447"/>
    <cellStyle name="Normal 57 9" xfId="1448"/>
    <cellStyle name="Normal 58" xfId="1449"/>
    <cellStyle name="Normal 58 10" xfId="1450"/>
    <cellStyle name="Normal 58 11" xfId="1451"/>
    <cellStyle name="Normal 58 12" xfId="1452"/>
    <cellStyle name="Normal 58 13" xfId="1453"/>
    <cellStyle name="Normal 58 14" xfId="1454"/>
    <cellStyle name="Normal 58 2" xfId="1455"/>
    <cellStyle name="Normal 58 2 2" xfId="1456"/>
    <cellStyle name="Normal 58 2 3" xfId="1457"/>
    <cellStyle name="Normal 58 2 4" xfId="1458"/>
    <cellStyle name="Normal 58 3" xfId="1459"/>
    <cellStyle name="Normal 58 4" xfId="1460"/>
    <cellStyle name="Normal 58 5" xfId="1461"/>
    <cellStyle name="Normal 58 6" xfId="1462"/>
    <cellStyle name="Normal 58 7" xfId="1463"/>
    <cellStyle name="Normal 58 8" xfId="1464"/>
    <cellStyle name="Normal 58 9" xfId="1465"/>
    <cellStyle name="Normal 59" xfId="1466"/>
    <cellStyle name="Normal 59 10" xfId="1467"/>
    <cellStyle name="Normal 59 11" xfId="1468"/>
    <cellStyle name="Normal 59 12" xfId="1469"/>
    <cellStyle name="Normal 59 13" xfId="1470"/>
    <cellStyle name="Normal 59 14" xfId="1471"/>
    <cellStyle name="Normal 59 2" xfId="1472"/>
    <cellStyle name="Normal 59 2 2" xfId="1473"/>
    <cellStyle name="Normal 59 2 3" xfId="1474"/>
    <cellStyle name="Normal 59 2 4" xfId="1475"/>
    <cellStyle name="Normal 59 3" xfId="1476"/>
    <cellStyle name="Normal 59 4" xfId="1477"/>
    <cellStyle name="Normal 59 5" xfId="1478"/>
    <cellStyle name="Normal 59 6" xfId="1479"/>
    <cellStyle name="Normal 59 7" xfId="1480"/>
    <cellStyle name="Normal 59 8" xfId="1481"/>
    <cellStyle name="Normal 59 9" xfId="1482"/>
    <cellStyle name="Normal 6" xfId="1483"/>
    <cellStyle name="Normal 6 2" xfId="1484"/>
    <cellStyle name="Normal 6 2 2" xfId="1485"/>
    <cellStyle name="Normal 6 2 2 2" xfId="1486"/>
    <cellStyle name="Normal 6 3" xfId="1487"/>
    <cellStyle name="Normal 6 3 2" xfId="1488"/>
    <cellStyle name="Normal 6 4" xfId="1489"/>
    <cellStyle name="Normal 6 4 10" xfId="1490"/>
    <cellStyle name="Normal 6 4 11" xfId="1491"/>
    <cellStyle name="Normal 6 4 12" xfId="1492"/>
    <cellStyle name="Normal 6 4 13" xfId="1493"/>
    <cellStyle name="Normal 6 4 14" xfId="1494"/>
    <cellStyle name="Normal 6 4 2" xfId="1495"/>
    <cellStyle name="Normal 6 4 2 2" xfId="1496"/>
    <cellStyle name="Normal 6 4 2 3" xfId="1497"/>
    <cellStyle name="Normal 6 4 2 4" xfId="1498"/>
    <cellStyle name="Normal 6 4 3" xfId="1499"/>
    <cellStyle name="Normal 6 4 4" xfId="1500"/>
    <cellStyle name="Normal 6 4 5" xfId="1501"/>
    <cellStyle name="Normal 6 4 6" xfId="1502"/>
    <cellStyle name="Normal 6 4 7" xfId="1503"/>
    <cellStyle name="Normal 6 4 8" xfId="1504"/>
    <cellStyle name="Normal 6 4 9" xfId="1505"/>
    <cellStyle name="Normal 6 5" xfId="1506"/>
    <cellStyle name="Normal 60" xfId="1507"/>
    <cellStyle name="Normal 60 10" xfId="1508"/>
    <cellStyle name="Normal 60 11" xfId="1509"/>
    <cellStyle name="Normal 60 12" xfId="1510"/>
    <cellStyle name="Normal 60 13" xfId="1511"/>
    <cellStyle name="Normal 60 14" xfId="1512"/>
    <cellStyle name="Normal 60 2" xfId="1513"/>
    <cellStyle name="Normal 60 2 2" xfId="1514"/>
    <cellStyle name="Normal 60 2 3" xfId="1515"/>
    <cellStyle name="Normal 60 2 4" xfId="1516"/>
    <cellStyle name="Normal 60 3" xfId="1517"/>
    <cellStyle name="Normal 60 4" xfId="1518"/>
    <cellStyle name="Normal 60 5" xfId="1519"/>
    <cellStyle name="Normal 60 6" xfId="1520"/>
    <cellStyle name="Normal 60 7" xfId="1521"/>
    <cellStyle name="Normal 60 8" xfId="1522"/>
    <cellStyle name="Normal 60 9" xfId="1523"/>
    <cellStyle name="Normal 61" xfId="1524"/>
    <cellStyle name="Normal 61 10" xfId="1525"/>
    <cellStyle name="Normal 61 11" xfId="1526"/>
    <cellStyle name="Normal 61 12" xfId="1527"/>
    <cellStyle name="Normal 61 13" xfId="1528"/>
    <cellStyle name="Normal 61 14" xfId="1529"/>
    <cellStyle name="Normal 61 2" xfId="1530"/>
    <cellStyle name="Normal 61 2 2" xfId="1531"/>
    <cellStyle name="Normal 61 2 3" xfId="1532"/>
    <cellStyle name="Normal 61 2 4" xfId="1533"/>
    <cellStyle name="Normal 61 3" xfId="1534"/>
    <cellStyle name="Normal 61 4" xfId="1535"/>
    <cellStyle name="Normal 61 5" xfId="1536"/>
    <cellStyle name="Normal 61 6" xfId="1537"/>
    <cellStyle name="Normal 61 7" xfId="1538"/>
    <cellStyle name="Normal 61 8" xfId="1539"/>
    <cellStyle name="Normal 61 9" xfId="1540"/>
    <cellStyle name="Normal 62" xfId="1541"/>
    <cellStyle name="Normal 62 10" xfId="1542"/>
    <cellStyle name="Normal 62 11" xfId="1543"/>
    <cellStyle name="Normal 62 12" xfId="1544"/>
    <cellStyle name="Normal 62 13" xfId="1545"/>
    <cellStyle name="Normal 62 14" xfId="1546"/>
    <cellStyle name="Normal 62 2" xfId="1547"/>
    <cellStyle name="Normal 62 2 2" xfId="1548"/>
    <cellStyle name="Normal 62 2 3" xfId="1549"/>
    <cellStyle name="Normal 62 2 4" xfId="1550"/>
    <cellStyle name="Normal 62 3" xfId="1551"/>
    <cellStyle name="Normal 62 4" xfId="1552"/>
    <cellStyle name="Normal 62 5" xfId="1553"/>
    <cellStyle name="Normal 62 6" xfId="1554"/>
    <cellStyle name="Normal 62 7" xfId="1555"/>
    <cellStyle name="Normal 62 8" xfId="1556"/>
    <cellStyle name="Normal 62 9" xfId="1557"/>
    <cellStyle name="Normal 63" xfId="1558"/>
    <cellStyle name="Normal 63 10" xfId="1559"/>
    <cellStyle name="Normal 63 11" xfId="1560"/>
    <cellStyle name="Normal 63 12" xfId="1561"/>
    <cellStyle name="Normal 63 13" xfId="1562"/>
    <cellStyle name="Normal 63 14" xfId="1563"/>
    <cellStyle name="Normal 63 2" xfId="1564"/>
    <cellStyle name="Normal 63 2 2" xfId="1565"/>
    <cellStyle name="Normal 63 2 3" xfId="1566"/>
    <cellStyle name="Normal 63 2 4" xfId="1567"/>
    <cellStyle name="Normal 63 3" xfId="1568"/>
    <cellStyle name="Normal 63 4" xfId="1569"/>
    <cellStyle name="Normal 63 5" xfId="1570"/>
    <cellStyle name="Normal 63 6" xfId="1571"/>
    <cellStyle name="Normal 63 7" xfId="1572"/>
    <cellStyle name="Normal 63 8" xfId="1573"/>
    <cellStyle name="Normal 63 9" xfId="1574"/>
    <cellStyle name="Normal 64" xfId="1575"/>
    <cellStyle name="Normal 64 10" xfId="1576"/>
    <cellStyle name="Normal 64 11" xfId="1577"/>
    <cellStyle name="Normal 64 12" xfId="1578"/>
    <cellStyle name="Normal 64 13" xfId="1579"/>
    <cellStyle name="Normal 64 14" xfId="1580"/>
    <cellStyle name="Normal 64 2" xfId="1581"/>
    <cellStyle name="Normal 64 2 2" xfId="1582"/>
    <cellStyle name="Normal 64 2 3" xfId="1583"/>
    <cellStyle name="Normal 64 2 4" xfId="1584"/>
    <cellStyle name="Normal 64 3" xfId="1585"/>
    <cellStyle name="Normal 64 4" xfId="1586"/>
    <cellStyle name="Normal 64 5" xfId="1587"/>
    <cellStyle name="Normal 64 6" xfId="1588"/>
    <cellStyle name="Normal 64 7" xfId="1589"/>
    <cellStyle name="Normal 64 8" xfId="1590"/>
    <cellStyle name="Normal 64 9" xfId="1591"/>
    <cellStyle name="Normal 65" xfId="1592"/>
    <cellStyle name="Normal 65 10" xfId="1593"/>
    <cellStyle name="Normal 65 11" xfId="1594"/>
    <cellStyle name="Normal 65 12" xfId="1595"/>
    <cellStyle name="Normal 65 13" xfId="1596"/>
    <cellStyle name="Normal 65 14" xfId="1597"/>
    <cellStyle name="Normal 65 2" xfId="1598"/>
    <cellStyle name="Normal 65 2 2" xfId="1599"/>
    <cellStyle name="Normal 65 2 3" xfId="1600"/>
    <cellStyle name="Normal 65 2 4" xfId="1601"/>
    <cellStyle name="Normal 65 3" xfId="1602"/>
    <cellStyle name="Normal 65 4" xfId="1603"/>
    <cellStyle name="Normal 65 5" xfId="1604"/>
    <cellStyle name="Normal 65 6" xfId="1605"/>
    <cellStyle name="Normal 65 7" xfId="1606"/>
    <cellStyle name="Normal 65 8" xfId="1607"/>
    <cellStyle name="Normal 65 9" xfId="1608"/>
    <cellStyle name="Normal 66" xfId="1609"/>
    <cellStyle name="Normal 66 10" xfId="1610"/>
    <cellStyle name="Normal 66 11" xfId="1611"/>
    <cellStyle name="Normal 66 12" xfId="1612"/>
    <cellStyle name="Normal 66 13" xfId="1613"/>
    <cellStyle name="Normal 66 14" xfId="1614"/>
    <cellStyle name="Normal 66 2" xfId="1615"/>
    <cellStyle name="Normal 66 2 2" xfId="1616"/>
    <cellStyle name="Normal 66 2 3" xfId="1617"/>
    <cellStyle name="Normal 66 2 4" xfId="1618"/>
    <cellStyle name="Normal 66 3" xfId="1619"/>
    <cellStyle name="Normal 66 4" xfId="1620"/>
    <cellStyle name="Normal 66 5" xfId="1621"/>
    <cellStyle name="Normal 66 6" xfId="1622"/>
    <cellStyle name="Normal 66 7" xfId="1623"/>
    <cellStyle name="Normal 66 8" xfId="1624"/>
    <cellStyle name="Normal 66 9" xfId="1625"/>
    <cellStyle name="Normal 67" xfId="1626"/>
    <cellStyle name="Normal 67 10" xfId="1627"/>
    <cellStyle name="Normal 67 11" xfId="1628"/>
    <cellStyle name="Normal 67 12" xfId="1629"/>
    <cellStyle name="Normal 67 13" xfId="1630"/>
    <cellStyle name="Normal 67 14" xfId="1631"/>
    <cellStyle name="Normal 67 2" xfId="1632"/>
    <cellStyle name="Normal 67 2 2" xfId="1633"/>
    <cellStyle name="Normal 67 2 3" xfId="1634"/>
    <cellStyle name="Normal 67 2 4" xfId="1635"/>
    <cellStyle name="Normal 67 3" xfId="1636"/>
    <cellStyle name="Normal 67 4" xfId="1637"/>
    <cellStyle name="Normal 67 5" xfId="1638"/>
    <cellStyle name="Normal 67 6" xfId="1639"/>
    <cellStyle name="Normal 67 7" xfId="1640"/>
    <cellStyle name="Normal 67 8" xfId="1641"/>
    <cellStyle name="Normal 67 9" xfId="1642"/>
    <cellStyle name="Normal 68" xfId="1643"/>
    <cellStyle name="Normal 68 10" xfId="1644"/>
    <cellStyle name="Normal 68 11" xfId="1645"/>
    <cellStyle name="Normal 68 12" xfId="1646"/>
    <cellStyle name="Normal 68 13" xfId="1647"/>
    <cellStyle name="Normal 68 14" xfId="1648"/>
    <cellStyle name="Normal 68 2" xfId="1649"/>
    <cellStyle name="Normal 68 2 2" xfId="1650"/>
    <cellStyle name="Normal 68 2 3" xfId="1651"/>
    <cellStyle name="Normal 68 2 4" xfId="1652"/>
    <cellStyle name="Normal 68 3" xfId="1653"/>
    <cellStyle name="Normal 68 4" xfId="1654"/>
    <cellStyle name="Normal 68 5" xfId="1655"/>
    <cellStyle name="Normal 68 6" xfId="1656"/>
    <cellStyle name="Normal 68 7" xfId="1657"/>
    <cellStyle name="Normal 68 8" xfId="1658"/>
    <cellStyle name="Normal 68 9" xfId="1659"/>
    <cellStyle name="Normal 69" xfId="1660"/>
    <cellStyle name="Normal 69 2" xfId="1661"/>
    <cellStyle name="Normal 69 2 2" xfId="1662"/>
    <cellStyle name="Normal 69 2 2 2" xfId="1663"/>
    <cellStyle name="Normal 69 2 2 2 2" xfId="1664"/>
    <cellStyle name="Normal 69 2 2 2 2 2" xfId="1665"/>
    <cellStyle name="Normal 69 2 2 2 2 2 2" xfId="1666"/>
    <cellStyle name="Normal 69 2 2 2 2 2 2 2" xfId="1667"/>
    <cellStyle name="Normal 69 2 2 2 2 2 2 2 2" xfId="1668"/>
    <cellStyle name="Normal 69 2 3" xfId="1669"/>
    <cellStyle name="Normal 69 3" xfId="1670"/>
    <cellStyle name="Normal 69 4" xfId="1671"/>
    <cellStyle name="Normal 69 5" xfId="1672"/>
    <cellStyle name="Normal 69 6" xfId="1673"/>
    <cellStyle name="Normal 69 7" xfId="1674"/>
    <cellStyle name="Normal 69 8" xfId="1675"/>
    <cellStyle name="Normal 7" xfId="1676"/>
    <cellStyle name="Normal 7 10" xfId="1677"/>
    <cellStyle name="Normal 7 11" xfId="1678"/>
    <cellStyle name="Normal 7 12" xfId="1679"/>
    <cellStyle name="Normal 7 13" xfId="1680"/>
    <cellStyle name="Normal 7 14" xfId="1681"/>
    <cellStyle name="Normal 7 15" xfId="1682"/>
    <cellStyle name="Normal 7 16" xfId="1683"/>
    <cellStyle name="Normal 7 2" xfId="1684"/>
    <cellStyle name="Normal 7 3" xfId="1685"/>
    <cellStyle name="Normal 7 3 10" xfId="1686"/>
    <cellStyle name="Normal 7 3 11" xfId="1687"/>
    <cellStyle name="Normal 7 3 12" xfId="1688"/>
    <cellStyle name="Normal 7 3 13" xfId="1689"/>
    <cellStyle name="Normal 7 3 14" xfId="1690"/>
    <cellStyle name="Normal 7 3 15" xfId="1691"/>
    <cellStyle name="Normal 7 3 2" xfId="1692"/>
    <cellStyle name="Normal 7 3 2 10" xfId="1693"/>
    <cellStyle name="Normal 7 3 2 11" xfId="1694"/>
    <cellStyle name="Normal 7 3 2 12" xfId="1695"/>
    <cellStyle name="Normal 7 3 2 13" xfId="1696"/>
    <cellStyle name="Normal 7 3 2 14" xfId="1697"/>
    <cellStyle name="Normal 7 3 2 2" xfId="1698"/>
    <cellStyle name="Normal 7 3 2 2 2" xfId="1699"/>
    <cellStyle name="Normal 7 3 2 2 3" xfId="1700"/>
    <cellStyle name="Normal 7 3 2 2 4" xfId="1701"/>
    <cellStyle name="Normal 7 3 2 3" xfId="1702"/>
    <cellStyle name="Normal 7 3 2 4" xfId="1703"/>
    <cellStyle name="Normal 7 3 2 5" xfId="1704"/>
    <cellStyle name="Normal 7 3 2 6" xfId="1705"/>
    <cellStyle name="Normal 7 3 2 7" xfId="1706"/>
    <cellStyle name="Normal 7 3 2 8" xfId="1707"/>
    <cellStyle name="Normal 7 3 2 9" xfId="1708"/>
    <cellStyle name="Normal 7 3 3" xfId="1709"/>
    <cellStyle name="Normal 7 3 3 2" xfId="1710"/>
    <cellStyle name="Normal 7 3 3 3" xfId="1711"/>
    <cellStyle name="Normal 7 3 3 4" xfId="1712"/>
    <cellStyle name="Normal 7 3 4" xfId="1713"/>
    <cellStyle name="Normal 7 3 5" xfId="1714"/>
    <cellStyle name="Normal 7 3 6" xfId="1715"/>
    <cellStyle name="Normal 7 3 7" xfId="1716"/>
    <cellStyle name="Normal 7 3 8" xfId="1717"/>
    <cellStyle name="Normal 7 3 9" xfId="1718"/>
    <cellStyle name="Normal 7 4" xfId="1719"/>
    <cellStyle name="Normal 7 4 2" xfId="1720"/>
    <cellStyle name="Normal 7 4 3" xfId="1721"/>
    <cellStyle name="Normal 7 4 4" xfId="1722"/>
    <cellStyle name="Normal 7 5" xfId="1723"/>
    <cellStyle name="Normal 7 6" xfId="1724"/>
    <cellStyle name="Normal 7 7" xfId="1725"/>
    <cellStyle name="Normal 7 8" xfId="1726"/>
    <cellStyle name="Normal 7 9" xfId="1727"/>
    <cellStyle name="Normal 70" xfId="1728"/>
    <cellStyle name="Normal 70 2" xfId="1729"/>
    <cellStyle name="Normal 70 2 2" xfId="1730"/>
    <cellStyle name="Normal 70 2 2 2" xfId="1731"/>
    <cellStyle name="Normal 70 2 2 3" xfId="1732"/>
    <cellStyle name="Normal 70 2 2 3 2" xfId="1733"/>
    <cellStyle name="Normal 70 2 3" xfId="1734"/>
    <cellStyle name="Normal 70 3" xfId="1735"/>
    <cellStyle name="Normal 70 3 2" xfId="1736"/>
    <cellStyle name="Normal 70 3 2 2" xfId="1737"/>
    <cellStyle name="Normal 70 3 2 2 2" xfId="1738"/>
    <cellStyle name="Normal 70 3 2 2 2 2" xfId="1739"/>
    <cellStyle name="Normal 70 3 2 2 2 2 2" xfId="1740"/>
    <cellStyle name="Normal 70 3 2 2 2 2 2 2" xfId="1741"/>
    <cellStyle name="Normal 70 4" xfId="1742"/>
    <cellStyle name="Normal 70 5" xfId="1743"/>
    <cellStyle name="Normal 70 6" xfId="1744"/>
    <cellStyle name="Normal 70 7" xfId="1745"/>
    <cellStyle name="Normal 71" xfId="1746"/>
    <cellStyle name="Normal 71 2" xfId="1747"/>
    <cellStyle name="Normal 71 2 2" xfId="1748"/>
    <cellStyle name="Normal 71 3" xfId="1749"/>
    <cellStyle name="Normal 71 3 2" xfId="1750"/>
    <cellStyle name="Normal 71 4" xfId="1751"/>
    <cellStyle name="Normal 71 5" xfId="1752"/>
    <cellStyle name="Normal 72" xfId="1753"/>
    <cellStyle name="Normal 72 2" xfId="1754"/>
    <cellStyle name="Normal 72 2 2" xfId="1755"/>
    <cellStyle name="Normal 72 3" xfId="1756"/>
    <cellStyle name="Normal 73" xfId="1757"/>
    <cellStyle name="Normal 73 2" xfId="1758"/>
    <cellStyle name="Normal 73 2 2" xfId="1759"/>
    <cellStyle name="Normal 73 3" xfId="1760"/>
    <cellStyle name="Normal 73 4" xfId="1761"/>
    <cellStyle name="Normal 74" xfId="1762"/>
    <cellStyle name="Normal 74 2" xfId="1763"/>
    <cellStyle name="Normal 74 2 2" xfId="1764"/>
    <cellStyle name="Normal 74 3" xfId="1765"/>
    <cellStyle name="Normal 74 4" xfId="1766"/>
    <cellStyle name="Normal 75" xfId="1767"/>
    <cellStyle name="Normal 75 2" xfId="1768"/>
    <cellStyle name="Normal 76" xfId="1769"/>
    <cellStyle name="Normal 76 2" xfId="1770"/>
    <cellStyle name="Normal 76 3" xfId="1771"/>
    <cellStyle name="Normal 76 4" xfId="1772"/>
    <cellStyle name="Normal 77" xfId="1773"/>
    <cellStyle name="Normal 78" xfId="1774"/>
    <cellStyle name="Normal 78 2" xfId="1775"/>
    <cellStyle name="Normal 79" xfId="1776"/>
    <cellStyle name="Normal 79 2" xfId="1777"/>
    <cellStyle name="Normal 8" xfId="1778"/>
    <cellStyle name="Normal 8 10" xfId="1779"/>
    <cellStyle name="Normal 8 11" xfId="1780"/>
    <cellStyle name="Normal 8 12" xfId="1781"/>
    <cellStyle name="Normal 8 13" xfId="1782"/>
    <cellStyle name="Normal 8 14" xfId="1783"/>
    <cellStyle name="Normal 8 15" xfId="1784"/>
    <cellStyle name="Normal 8 2" xfId="1785"/>
    <cellStyle name="Normal 8 3" xfId="1786"/>
    <cellStyle name="Normal 8 3 2" xfId="1787"/>
    <cellStyle name="Normal 8 3 3" xfId="1788"/>
    <cellStyle name="Normal 8 3 4" xfId="1789"/>
    <cellStyle name="Normal 8 4" xfId="1790"/>
    <cellStyle name="Normal 8 5" xfId="1791"/>
    <cellStyle name="Normal 8 6" xfId="1792"/>
    <cellStyle name="Normal 8 7" xfId="1793"/>
    <cellStyle name="Normal 8 8" xfId="1794"/>
    <cellStyle name="Normal 8 9" xfId="1795"/>
    <cellStyle name="Normal 80" xfId="1796"/>
    <cellStyle name="Normal 81" xfId="1797"/>
    <cellStyle name="Normal 81 2" xfId="1798"/>
    <cellStyle name="Normal 82" xfId="1799"/>
    <cellStyle name="Normal 82 2" xfId="1800"/>
    <cellStyle name="Normal 83" xfId="1801"/>
    <cellStyle name="Normal 84" xfId="1802"/>
    <cellStyle name="Normal 84 2" xfId="1803"/>
    <cellStyle name="Normal 85" xfId="1804"/>
    <cellStyle name="Normal 85 2" xfId="1805"/>
    <cellStyle name="Normal 86" xfId="1806"/>
    <cellStyle name="Normal 86 2" xfId="1807"/>
    <cellStyle name="Normal 86 2 2" xfId="1808"/>
    <cellStyle name="Normal 86 3" xfId="1809"/>
    <cellStyle name="Normal 87" xfId="1810"/>
    <cellStyle name="Normal 87 2" xfId="1811"/>
    <cellStyle name="Normal 87 2 2" xfId="1812"/>
    <cellStyle name="Normal 87 3" xfId="1813"/>
    <cellStyle name="Normal 88" xfId="1814"/>
    <cellStyle name="Normal 88 2" xfId="1815"/>
    <cellStyle name="Normal 88 2 2" xfId="1816"/>
    <cellStyle name="Normal 88 3" xfId="1817"/>
    <cellStyle name="Normal 89" xfId="1818"/>
    <cellStyle name="Normal 89 2" xfId="1819"/>
    <cellStyle name="Normal 89 2 2" xfId="1820"/>
    <cellStyle name="Normal 89 3" xfId="1821"/>
    <cellStyle name="Normal 9" xfId="1822"/>
    <cellStyle name="Normal 9 10" xfId="1823"/>
    <cellStyle name="Normal 9 11" xfId="1824"/>
    <cellStyle name="Normal 9 12" xfId="1825"/>
    <cellStyle name="Normal 9 13" xfId="1826"/>
    <cellStyle name="Normal 9 14" xfId="1827"/>
    <cellStyle name="Normal 9 15" xfId="1828"/>
    <cellStyle name="Normal 9 2" xfId="1829"/>
    <cellStyle name="Normal 9 3" xfId="1830"/>
    <cellStyle name="Normal 9 3 2" xfId="1831"/>
    <cellStyle name="Normal 9 3 3" xfId="1832"/>
    <cellStyle name="Normal 9 3 4" xfId="1833"/>
    <cellStyle name="Normal 9 4" xfId="1834"/>
    <cellStyle name="Normal 9 5" xfId="1835"/>
    <cellStyle name="Normal 9 6" xfId="1836"/>
    <cellStyle name="Normal 9 7" xfId="1837"/>
    <cellStyle name="Normal 9 8" xfId="1838"/>
    <cellStyle name="Normal 9 9" xfId="1839"/>
    <cellStyle name="Normal 90" xfId="1840"/>
    <cellStyle name="Normal 91" xfId="1841"/>
    <cellStyle name="Normal 92" xfId="1842"/>
    <cellStyle name="Normal 93" xfId="1843"/>
    <cellStyle name="Normal 94" xfId="1844"/>
    <cellStyle name="Normal 95" xfId="1845"/>
    <cellStyle name="Normal 96" xfId="1846"/>
    <cellStyle name="Normal 97" xfId="1847"/>
    <cellStyle name="Notas" xfId="1848"/>
    <cellStyle name="Notas 10" xfId="1849"/>
    <cellStyle name="Notas 10 2" xfId="1850"/>
    <cellStyle name="Notas 11" xfId="1851"/>
    <cellStyle name="Notas 2" xfId="1852"/>
    <cellStyle name="Notas 2 10" xfId="1853"/>
    <cellStyle name="Notas 2 11" xfId="1854"/>
    <cellStyle name="Notas 2 12" xfId="1855"/>
    <cellStyle name="Notas 2 13" xfId="1856"/>
    <cellStyle name="Notas 2 14" xfId="1857"/>
    <cellStyle name="Notas 2 15" xfId="1858"/>
    <cellStyle name="Notas 2 16" xfId="1859"/>
    <cellStyle name="Notas 2 17" xfId="1860"/>
    <cellStyle name="Notas 2 2" xfId="1861"/>
    <cellStyle name="Notas 2 2 10" xfId="1862"/>
    <cellStyle name="Notas 2 2 11" xfId="1863"/>
    <cellStyle name="Notas 2 2 12" xfId="1864"/>
    <cellStyle name="Notas 2 2 13" xfId="1865"/>
    <cellStyle name="Notas 2 2 14" xfId="1866"/>
    <cellStyle name="Notas 2 2 15" xfId="1867"/>
    <cellStyle name="Notas 2 2 2" xfId="1868"/>
    <cellStyle name="Notas 2 2 3" xfId="1869"/>
    <cellStyle name="Notas 2 2 4" xfId="1870"/>
    <cellStyle name="Notas 2 2 5" xfId="1871"/>
    <cellStyle name="Notas 2 2 6" xfId="1872"/>
    <cellStyle name="Notas 2 2 7" xfId="1873"/>
    <cellStyle name="Notas 2 2 8" xfId="1874"/>
    <cellStyle name="Notas 2 2 9" xfId="1875"/>
    <cellStyle name="Notas 2 3" xfId="1876"/>
    <cellStyle name="Notas 2 3 2" xfId="1877"/>
    <cellStyle name="Notas 2 4" xfId="1878"/>
    <cellStyle name="Notas 2 4 2" xfId="1879"/>
    <cellStyle name="Notas 2 4 3" xfId="1880"/>
    <cellStyle name="Notas 2 4 4" xfId="1881"/>
    <cellStyle name="Notas 2 5" xfId="1882"/>
    <cellStyle name="Notas 2 6" xfId="1883"/>
    <cellStyle name="Notas 2 7" xfId="1884"/>
    <cellStyle name="Notas 2 8" xfId="1885"/>
    <cellStyle name="Notas 2 9" xfId="1886"/>
    <cellStyle name="Notas 3" xfId="1887"/>
    <cellStyle name="Notas 3 10" xfId="1888"/>
    <cellStyle name="Notas 3 11" xfId="1889"/>
    <cellStyle name="Notas 3 12" xfId="1890"/>
    <cellStyle name="Notas 3 13" xfId="1891"/>
    <cellStyle name="Notas 3 14" xfId="1892"/>
    <cellStyle name="Notas 3 15" xfId="1893"/>
    <cellStyle name="Notas 3 2" xfId="1894"/>
    <cellStyle name="Notas 3 2 2" xfId="1895"/>
    <cellStyle name="Notas 3 2 3" xfId="1896"/>
    <cellStyle name="Notas 3 2 4" xfId="1897"/>
    <cellStyle name="Notas 3 3" xfId="1898"/>
    <cellStyle name="Notas 3 4" xfId="1899"/>
    <cellStyle name="Notas 3 5" xfId="1900"/>
    <cellStyle name="Notas 3 6" xfId="1901"/>
    <cellStyle name="Notas 3 7" xfId="1902"/>
    <cellStyle name="Notas 3 8" xfId="1903"/>
    <cellStyle name="Notas 3 9" xfId="1904"/>
    <cellStyle name="Notas 4" xfId="1905"/>
    <cellStyle name="Notas 4 10" xfId="1906"/>
    <cellStyle name="Notas 4 11" xfId="1907"/>
    <cellStyle name="Notas 4 12" xfId="1908"/>
    <cellStyle name="Notas 4 13" xfId="1909"/>
    <cellStyle name="Notas 4 14" xfId="1910"/>
    <cellStyle name="Notas 4 15" xfId="1911"/>
    <cellStyle name="Notas 4 2" xfId="1912"/>
    <cellStyle name="Notas 4 2 2" xfId="1913"/>
    <cellStyle name="Notas 4 2 3" xfId="1914"/>
    <cellStyle name="Notas 4 2 4" xfId="1915"/>
    <cellStyle name="Notas 4 3" xfId="1916"/>
    <cellStyle name="Notas 4 4" xfId="1917"/>
    <cellStyle name="Notas 4 5" xfId="1918"/>
    <cellStyle name="Notas 4 6" xfId="1919"/>
    <cellStyle name="Notas 4 7" xfId="1920"/>
    <cellStyle name="Notas 4 8" xfId="1921"/>
    <cellStyle name="Notas 4 9" xfId="1922"/>
    <cellStyle name="Notas 5" xfId="1923"/>
    <cellStyle name="Notas 5 10" xfId="1924"/>
    <cellStyle name="Notas 5 11" xfId="1925"/>
    <cellStyle name="Notas 5 12" xfId="1926"/>
    <cellStyle name="Notas 5 13" xfId="1927"/>
    <cellStyle name="Notas 5 14" xfId="1928"/>
    <cellStyle name="Notas 5 15" xfId="1929"/>
    <cellStyle name="Notas 5 2" xfId="1930"/>
    <cellStyle name="Notas 5 2 2" xfId="1931"/>
    <cellStyle name="Notas 5 2 3" xfId="1932"/>
    <cellStyle name="Notas 5 2 4" xfId="1933"/>
    <cellStyle name="Notas 5 3" xfId="1934"/>
    <cellStyle name="Notas 5 4" xfId="1935"/>
    <cellStyle name="Notas 5 5" xfId="1936"/>
    <cellStyle name="Notas 5 6" xfId="1937"/>
    <cellStyle name="Notas 5 7" xfId="1938"/>
    <cellStyle name="Notas 5 8" xfId="1939"/>
    <cellStyle name="Notas 5 9" xfId="1940"/>
    <cellStyle name="Notas 6" xfId="1941"/>
    <cellStyle name="Notas 6 10" xfId="1942"/>
    <cellStyle name="Notas 6 11" xfId="1943"/>
    <cellStyle name="Notas 6 12" xfId="1944"/>
    <cellStyle name="Notas 6 13" xfId="1945"/>
    <cellStyle name="Notas 6 14" xfId="1946"/>
    <cellStyle name="Notas 6 15" xfId="1947"/>
    <cellStyle name="Notas 6 2" xfId="1948"/>
    <cellStyle name="Notas 6 2 2" xfId="1949"/>
    <cellStyle name="Notas 6 2 3" xfId="1950"/>
    <cellStyle name="Notas 6 2 4" xfId="1951"/>
    <cellStyle name="Notas 6 3" xfId="1952"/>
    <cellStyle name="Notas 6 4" xfId="1953"/>
    <cellStyle name="Notas 6 5" xfId="1954"/>
    <cellStyle name="Notas 6 6" xfId="1955"/>
    <cellStyle name="Notas 6 7" xfId="1956"/>
    <cellStyle name="Notas 6 8" xfId="1957"/>
    <cellStyle name="Notas 6 9" xfId="1958"/>
    <cellStyle name="Notas 7" xfId="1959"/>
    <cellStyle name="Notas 7 10" xfId="1960"/>
    <cellStyle name="Notas 7 11" xfId="1961"/>
    <cellStyle name="Notas 7 12" xfId="1962"/>
    <cellStyle name="Notas 7 13" xfId="1963"/>
    <cellStyle name="Notas 7 14" xfId="1964"/>
    <cellStyle name="Notas 7 2" xfId="1965"/>
    <cellStyle name="Notas 7 2 2" xfId="1966"/>
    <cellStyle name="Notas 7 2 3" xfId="1967"/>
    <cellStyle name="Notas 7 2 4" xfId="1968"/>
    <cellStyle name="Notas 7 3" xfId="1969"/>
    <cellStyle name="Notas 7 4" xfId="1970"/>
    <cellStyle name="Notas 7 5" xfId="1971"/>
    <cellStyle name="Notas 7 6" xfId="1972"/>
    <cellStyle name="Notas 7 7" xfId="1973"/>
    <cellStyle name="Notas 7 8" xfId="1974"/>
    <cellStyle name="Notas 7 9" xfId="1975"/>
    <cellStyle name="Notas 8" xfId="1976"/>
    <cellStyle name="Notas 8 10" xfId="1977"/>
    <cellStyle name="Notas 8 11" xfId="1978"/>
    <cellStyle name="Notas 8 12" xfId="1979"/>
    <cellStyle name="Notas 8 13" xfId="1980"/>
    <cellStyle name="Notas 8 14" xfId="1981"/>
    <cellStyle name="Notas 8 15" xfId="1982"/>
    <cellStyle name="Notas 8 2" xfId="1983"/>
    <cellStyle name="Notas 8 2 2" xfId="1984"/>
    <cellStyle name="Notas 8 2 3" xfId="1985"/>
    <cellStyle name="Notas 8 2 4" xfId="1986"/>
    <cellStyle name="Notas 8 3" xfId="1987"/>
    <cellStyle name="Notas 8 4" xfId="1988"/>
    <cellStyle name="Notas 8 5" xfId="1989"/>
    <cellStyle name="Notas 8 6" xfId="1990"/>
    <cellStyle name="Notas 8 7" xfId="1991"/>
    <cellStyle name="Notas 8 8" xfId="1992"/>
    <cellStyle name="Notas 8 9" xfId="1993"/>
    <cellStyle name="Notas 9" xfId="1994"/>
    <cellStyle name="Notas 9 10" xfId="1995"/>
    <cellStyle name="Notas 9 11" xfId="1996"/>
    <cellStyle name="Notas 9 12" xfId="1997"/>
    <cellStyle name="Notas 9 13" xfId="1998"/>
    <cellStyle name="Notas 9 14" xfId="1999"/>
    <cellStyle name="Notas 9 15" xfId="2000"/>
    <cellStyle name="Notas 9 2" xfId="2001"/>
    <cellStyle name="Notas 9 3" xfId="2002"/>
    <cellStyle name="Notas 9 4" xfId="2003"/>
    <cellStyle name="Notas 9 5" xfId="2004"/>
    <cellStyle name="Notas 9 6" xfId="2005"/>
    <cellStyle name="Notas 9 7" xfId="2006"/>
    <cellStyle name="Notas 9 8" xfId="2007"/>
    <cellStyle name="Notas 9 9" xfId="2008"/>
    <cellStyle name="Note" xfId="2009"/>
    <cellStyle name="Note 10" xfId="2010"/>
    <cellStyle name="Note 11" xfId="2011"/>
    <cellStyle name="Note 12" xfId="2012"/>
    <cellStyle name="Note 13" xfId="2013"/>
    <cellStyle name="Note 14" xfId="2014"/>
    <cellStyle name="Note 15" xfId="2015"/>
    <cellStyle name="Note 16" xfId="2016"/>
    <cellStyle name="Note 17" xfId="2017"/>
    <cellStyle name="Note 2" xfId="2018"/>
    <cellStyle name="Note 2 10" xfId="2019"/>
    <cellStyle name="Note 2 11" xfId="2020"/>
    <cellStyle name="Note 2 12" xfId="2021"/>
    <cellStyle name="Note 2 13" xfId="2022"/>
    <cellStyle name="Note 2 14" xfId="2023"/>
    <cellStyle name="Note 2 15" xfId="2024"/>
    <cellStyle name="Note 2 2" xfId="2025"/>
    <cellStyle name="Note 2 2 2" xfId="2026"/>
    <cellStyle name="Note 2 2 3" xfId="2027"/>
    <cellStyle name="Note 2 2 4" xfId="2028"/>
    <cellStyle name="Note 2 3" xfId="2029"/>
    <cellStyle name="Note 2 4" xfId="2030"/>
    <cellStyle name="Note 2 5" xfId="2031"/>
    <cellStyle name="Note 2 6" xfId="2032"/>
    <cellStyle name="Note 2 7" xfId="2033"/>
    <cellStyle name="Note 2 8" xfId="2034"/>
    <cellStyle name="Note 2 9" xfId="2035"/>
    <cellStyle name="Note 3" xfId="2036"/>
    <cellStyle name="Note 3 10" xfId="2037"/>
    <cellStyle name="Note 3 11" xfId="2038"/>
    <cellStyle name="Note 3 12" xfId="2039"/>
    <cellStyle name="Note 3 13" xfId="2040"/>
    <cellStyle name="Note 3 14" xfId="2041"/>
    <cellStyle name="Note 3 15" xfId="2042"/>
    <cellStyle name="Note 3 2" xfId="2043"/>
    <cellStyle name="Note 3 2 2" xfId="2044"/>
    <cellStyle name="Note 3 2 3" xfId="2045"/>
    <cellStyle name="Note 3 2 4" xfId="2046"/>
    <cellStyle name="Note 3 3" xfId="2047"/>
    <cellStyle name="Note 3 4" xfId="2048"/>
    <cellStyle name="Note 3 5" xfId="2049"/>
    <cellStyle name="Note 3 6" xfId="2050"/>
    <cellStyle name="Note 3 7" xfId="2051"/>
    <cellStyle name="Note 3 8" xfId="2052"/>
    <cellStyle name="Note 3 9" xfId="2053"/>
    <cellStyle name="Note 4" xfId="2054"/>
    <cellStyle name="Note 4 2" xfId="2055"/>
    <cellStyle name="Note 4 3" xfId="2056"/>
    <cellStyle name="Note 4 4" xfId="2057"/>
    <cellStyle name="Note 5" xfId="2058"/>
    <cellStyle name="Note 6" xfId="2059"/>
    <cellStyle name="Note 7" xfId="2060"/>
    <cellStyle name="Note 8" xfId="2061"/>
    <cellStyle name="Note 9" xfId="2062"/>
    <cellStyle name="Output" xfId="2063"/>
    <cellStyle name="Output 10" xfId="2064"/>
    <cellStyle name="Output 11" xfId="2065"/>
    <cellStyle name="Output 12" xfId="2066"/>
    <cellStyle name="Output 13" xfId="2067"/>
    <cellStyle name="Output 2" xfId="2068"/>
    <cellStyle name="Output 3" xfId="2069"/>
    <cellStyle name="Output 4" xfId="2070"/>
    <cellStyle name="Output 5" xfId="2071"/>
    <cellStyle name="Output 6" xfId="2072"/>
    <cellStyle name="Output 7" xfId="2073"/>
    <cellStyle name="Output 8" xfId="2074"/>
    <cellStyle name="Output 9" xfId="2075"/>
    <cellStyle name="Percent" xfId="2076"/>
    <cellStyle name="Porcentaje 2" xfId="2077"/>
    <cellStyle name="Porcentaje 2 2" xfId="2078"/>
    <cellStyle name="Porcentaje 2 2 2" xfId="2079"/>
    <cellStyle name="Porcentaje 2 3" xfId="2080"/>
    <cellStyle name="Porcentaje 3" xfId="2081"/>
    <cellStyle name="Porcentaje 3 2" xfId="2082"/>
    <cellStyle name="Porcentaje 4" xfId="2083"/>
    <cellStyle name="Porcentaje 4 10" xfId="2084"/>
    <cellStyle name="Porcentaje 4 11" xfId="2085"/>
    <cellStyle name="Porcentaje 4 12" xfId="2086"/>
    <cellStyle name="Porcentaje 4 13" xfId="2087"/>
    <cellStyle name="Porcentaje 4 14" xfId="2088"/>
    <cellStyle name="Porcentaje 4 2" xfId="2089"/>
    <cellStyle name="Porcentaje 4 2 2" xfId="2090"/>
    <cellStyle name="Porcentaje 4 2 3" xfId="2091"/>
    <cellStyle name="Porcentaje 4 2 4" xfId="2092"/>
    <cellStyle name="Porcentaje 4 3" xfId="2093"/>
    <cellStyle name="Porcentaje 4 4" xfId="2094"/>
    <cellStyle name="Porcentaje 4 5" xfId="2095"/>
    <cellStyle name="Porcentaje 4 6" xfId="2096"/>
    <cellStyle name="Porcentaje 4 7" xfId="2097"/>
    <cellStyle name="Porcentaje 4 8" xfId="2098"/>
    <cellStyle name="Porcentaje 4 9" xfId="2099"/>
    <cellStyle name="Porcentaje 5" xfId="2100"/>
    <cellStyle name="Porcentaje 5 2" xfId="2101"/>
    <cellStyle name="Porcentaje 6" xfId="2102"/>
    <cellStyle name="Porcentual 2" xfId="2103"/>
    <cellStyle name="Porcentual 2 10" xfId="2104"/>
    <cellStyle name="Porcentual 2 11" xfId="2105"/>
    <cellStyle name="Porcentual 2 12" xfId="2106"/>
    <cellStyle name="Porcentual 2 13" xfId="2107"/>
    <cellStyle name="Porcentual 2 14" xfId="2108"/>
    <cellStyle name="Porcentual 2 15" xfId="2109"/>
    <cellStyle name="Porcentual 2 2" xfId="2110"/>
    <cellStyle name="Porcentual 2 2 2" xfId="2111"/>
    <cellStyle name="Porcentual 2 2 3" xfId="2112"/>
    <cellStyle name="Porcentual 2 3" xfId="2113"/>
    <cellStyle name="Porcentual 2 3 2" xfId="2114"/>
    <cellStyle name="Porcentual 2 3 3" xfId="2115"/>
    <cellStyle name="Porcentual 2 3 4" xfId="2116"/>
    <cellStyle name="Porcentual 2 4" xfId="2117"/>
    <cellStyle name="Porcentual 2 5" xfId="2118"/>
    <cellStyle name="Porcentual 2 6" xfId="2119"/>
    <cellStyle name="Porcentual 2 7" xfId="2120"/>
    <cellStyle name="Porcentual 2 8" xfId="2121"/>
    <cellStyle name="Porcentual 2 9" xfId="2122"/>
    <cellStyle name="Salida" xfId="2123"/>
    <cellStyle name="Salida 2" xfId="2124"/>
    <cellStyle name="Salida 2 10" xfId="2125"/>
    <cellStyle name="Salida 2 11" xfId="2126"/>
    <cellStyle name="Salida 2 12" xfId="2127"/>
    <cellStyle name="Salida 2 13" xfId="2128"/>
    <cellStyle name="Salida 2 14" xfId="2129"/>
    <cellStyle name="Salida 2 2" xfId="2130"/>
    <cellStyle name="Salida 2 3" xfId="2131"/>
    <cellStyle name="Salida 2 4" xfId="2132"/>
    <cellStyle name="Salida 2 5" xfId="2133"/>
    <cellStyle name="Salida 2 6" xfId="2134"/>
    <cellStyle name="Salida 2 7" xfId="2135"/>
    <cellStyle name="Salida 2 8" xfId="2136"/>
    <cellStyle name="Salida 2 9" xfId="2137"/>
    <cellStyle name="Salida 3" xfId="2138"/>
    <cellStyle name="Salida 3 10" xfId="2139"/>
    <cellStyle name="Salida 3 11" xfId="2140"/>
    <cellStyle name="Salida 3 12" xfId="2141"/>
    <cellStyle name="Salida 3 13" xfId="2142"/>
    <cellStyle name="Salida 3 14" xfId="2143"/>
    <cellStyle name="Salida 3 2" xfId="2144"/>
    <cellStyle name="Salida 3 3" xfId="2145"/>
    <cellStyle name="Salida 3 4" xfId="2146"/>
    <cellStyle name="Salida 3 5" xfId="2147"/>
    <cellStyle name="Salida 3 6" xfId="2148"/>
    <cellStyle name="Salida 3 7" xfId="2149"/>
    <cellStyle name="Salida 3 8" xfId="2150"/>
    <cellStyle name="Salida 3 9" xfId="2151"/>
    <cellStyle name="Salida 4" xfId="2152"/>
    <cellStyle name="Salida 4 10" xfId="2153"/>
    <cellStyle name="Salida 4 11" xfId="2154"/>
    <cellStyle name="Salida 4 12" xfId="2155"/>
    <cellStyle name="Salida 4 13" xfId="2156"/>
    <cellStyle name="Salida 4 14" xfId="2157"/>
    <cellStyle name="Salida 4 2" xfId="2158"/>
    <cellStyle name="Salida 4 3" xfId="2159"/>
    <cellStyle name="Salida 4 4" xfId="2160"/>
    <cellStyle name="Salida 4 5" xfId="2161"/>
    <cellStyle name="Salida 4 6" xfId="2162"/>
    <cellStyle name="Salida 4 7" xfId="2163"/>
    <cellStyle name="Salida 4 8" xfId="2164"/>
    <cellStyle name="Salida 4 9" xfId="2165"/>
    <cellStyle name="Salida 5" xfId="2166"/>
    <cellStyle name="Status" xfId="2167"/>
    <cellStyle name="Text" xfId="2168"/>
    <cellStyle name="Texto de advertencia" xfId="2169"/>
    <cellStyle name="Texto de advertencia 2" xfId="2170"/>
    <cellStyle name="Texto de advertencia 3" xfId="2171"/>
    <cellStyle name="Texto explicativo" xfId="2172"/>
    <cellStyle name="Texto explicativo 2" xfId="2173"/>
    <cellStyle name="Texto explicativo 3" xfId="2174"/>
    <cellStyle name="Title" xfId="2175"/>
    <cellStyle name="Título" xfId="2176"/>
    <cellStyle name="Título 1 2" xfId="2177"/>
    <cellStyle name="Título 1 3" xfId="2178"/>
    <cellStyle name="Título 2" xfId="2179"/>
    <cellStyle name="Título 2 2" xfId="2180"/>
    <cellStyle name="Título 2 3" xfId="2181"/>
    <cellStyle name="Título 3" xfId="2182"/>
    <cellStyle name="Título 3 2" xfId="2183"/>
    <cellStyle name="Título 3 2 2" xfId="2184"/>
    <cellStyle name="Título 3 2 3" xfId="2185"/>
    <cellStyle name="Título 3 3" xfId="2186"/>
    <cellStyle name="Título 3 3 2" xfId="2187"/>
    <cellStyle name="Título 3 3 3" xfId="2188"/>
    <cellStyle name="Título 4" xfId="2189"/>
    <cellStyle name="Título 5" xfId="2190"/>
    <cellStyle name="Título 6" xfId="2191"/>
    <cellStyle name="Total" xfId="2192"/>
    <cellStyle name="Total 2" xfId="2193"/>
    <cellStyle name="Total 2 10" xfId="2194"/>
    <cellStyle name="Total 2 11" xfId="2195"/>
    <cellStyle name="Total 2 12" xfId="2196"/>
    <cellStyle name="Total 2 13" xfId="2197"/>
    <cellStyle name="Total 2 2" xfId="2198"/>
    <cellStyle name="Total 2 3" xfId="2199"/>
    <cellStyle name="Total 2 4" xfId="2200"/>
    <cellStyle name="Total 2 5" xfId="2201"/>
    <cellStyle name="Total 2 6" xfId="2202"/>
    <cellStyle name="Total 2 7" xfId="2203"/>
    <cellStyle name="Total 2 8" xfId="2204"/>
    <cellStyle name="Total 2 9" xfId="2205"/>
    <cellStyle name="Total 3" xfId="2206"/>
    <cellStyle name="Total 3 10" xfId="2207"/>
    <cellStyle name="Total 3 11" xfId="2208"/>
    <cellStyle name="Total 3 12" xfId="2209"/>
    <cellStyle name="Total 3 13" xfId="2210"/>
    <cellStyle name="Total 3 2" xfId="2211"/>
    <cellStyle name="Total 3 3" xfId="2212"/>
    <cellStyle name="Total 3 4" xfId="2213"/>
    <cellStyle name="Total 3 5" xfId="2214"/>
    <cellStyle name="Total 3 6" xfId="2215"/>
    <cellStyle name="Total 3 7" xfId="2216"/>
    <cellStyle name="Total 3 8" xfId="2217"/>
    <cellStyle name="Total 3 9" xfId="2218"/>
    <cellStyle name="Total 4" xfId="2219"/>
    <cellStyle name="Warning" xfId="2220"/>
    <cellStyle name="Warning Text" xfId="22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laudialomeli\Downloads\SERVER_UPCP1\VOL1\IGIL\DIP\PEF99\BASES99\MODIF99\ECOMOD99\MODCON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ADMINI~1\CONFIG~1\Temp\Diyei\Presup\Pto97_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 Eco Controlados 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sas IMSS"/>
      <sheetName val="Premisa macro"/>
      <sheetName val="Régimen financiero"/>
      <sheetName val="Mod Eco Controlados 99"/>
    </sheetNames>
    <sheetDataSet>
      <sheetData sheetId="0">
        <row r="12">
          <cell r="M12">
            <v>52.917879218131155</v>
          </cell>
        </row>
        <row r="13">
          <cell r="M13">
            <v>55.3831366963188</v>
          </cell>
        </row>
        <row r="14">
          <cell r="M14">
            <v>55.90384737303013</v>
          </cell>
        </row>
        <row r="15">
          <cell r="M15">
            <v>56.62</v>
          </cell>
        </row>
        <row r="16">
          <cell r="M16">
            <v>55.85</v>
          </cell>
        </row>
        <row r="17">
          <cell r="M17">
            <v>56.98</v>
          </cell>
        </row>
      </sheetData>
      <sheetData sheetId="1">
        <row r="4">
          <cell r="C4">
            <v>26.45</v>
          </cell>
          <cell r="E4">
            <v>24.3</v>
          </cell>
        </row>
      </sheetData>
      <sheetData sheetId="2">
        <row r="3">
          <cell r="E3">
            <v>0.11875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4C19C"/>
  </sheetPr>
  <dimension ref="A1:S108"/>
  <sheetViews>
    <sheetView tabSelected="1" view="pageBreakPreview" zoomScale="80" zoomScaleNormal="80" zoomScaleSheetLayoutView="80" zoomScalePageLayoutView="0" workbookViewId="0" topLeftCell="A1">
      <selection activeCell="A54" sqref="A54:O54"/>
    </sheetView>
  </sheetViews>
  <sheetFormatPr defaultColWidth="11.421875" defaultRowHeight="12.75"/>
  <cols>
    <col min="1" max="1" width="22.140625" style="16" customWidth="1"/>
    <col min="2" max="2" width="21.7109375" style="16" customWidth="1"/>
    <col min="3" max="13" width="10.57421875" style="16" customWidth="1"/>
    <col min="14" max="14" width="13.421875" style="16" customWidth="1"/>
    <col min="15" max="15" width="10.57421875" style="16" customWidth="1"/>
    <col min="16" max="16384" width="11.421875" style="16" customWidth="1"/>
  </cols>
  <sheetData>
    <row r="1" spans="1:15" s="3" customFormat="1" ht="45" customHeight="1">
      <c r="A1" s="44" t="s">
        <v>0</v>
      </c>
      <c r="B1" s="44"/>
      <c r="C1" s="44"/>
      <c r="D1" s="44"/>
      <c r="E1" s="44"/>
      <c r="F1" s="1" t="s">
        <v>67</v>
      </c>
      <c r="G1" s="2"/>
      <c r="H1" s="2"/>
      <c r="I1" s="2"/>
      <c r="J1" s="2"/>
      <c r="K1" s="2"/>
      <c r="L1" s="2"/>
      <c r="M1" s="2"/>
      <c r="N1" s="2"/>
      <c r="O1" s="2"/>
    </row>
    <row r="2" spans="1:15" s="4" customFormat="1" ht="40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4" customFormat="1" ht="1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5"/>
      <c r="O3" s="6"/>
    </row>
    <row r="4" spans="1:15" s="4" customFormat="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6"/>
    </row>
    <row r="5" spans="1:17" s="10" customFormat="1" ht="15" customHeight="1">
      <c r="A5" s="7" t="s">
        <v>2</v>
      </c>
      <c r="B5" s="8"/>
      <c r="C5" s="8"/>
      <c r="D5" s="8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</row>
    <row r="6" spans="1:15" s="10" customFormat="1" ht="15" customHeight="1">
      <c r="A6" s="7" t="s">
        <v>3</v>
      </c>
      <c r="B6" s="22">
        <v>12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0" customFormat="1" ht="15" customHeight="1">
      <c r="A7" s="7" t="s">
        <v>4</v>
      </c>
      <c r="B7" s="22" t="s">
        <v>59</v>
      </c>
      <c r="C7" s="11"/>
      <c r="D7" s="11"/>
      <c r="E7" s="11"/>
      <c r="F7" s="11"/>
      <c r="G7" s="11"/>
      <c r="H7" s="11"/>
      <c r="I7" s="7"/>
      <c r="J7" s="11"/>
      <c r="K7" s="11"/>
      <c r="L7" s="11"/>
      <c r="M7" s="11"/>
      <c r="N7" s="11"/>
      <c r="O7" s="11"/>
    </row>
    <row r="8" spans="1:15" s="10" customFormat="1" ht="15" customHeight="1">
      <c r="A8" s="7" t="s">
        <v>5</v>
      </c>
      <c r="B8" s="22" t="s">
        <v>60</v>
      </c>
      <c r="C8" s="11"/>
      <c r="D8" s="11"/>
      <c r="E8" s="11"/>
      <c r="F8" s="11"/>
      <c r="G8" s="11"/>
      <c r="H8" s="11"/>
      <c r="I8" s="7"/>
      <c r="J8" s="11"/>
      <c r="K8" s="11"/>
      <c r="L8" s="11"/>
      <c r="M8" s="11"/>
      <c r="N8" s="11"/>
      <c r="O8" s="11"/>
    </row>
    <row r="9" spans="1:15" s="10" customFormat="1" ht="15" customHeight="1">
      <c r="A9" s="7" t="s">
        <v>6</v>
      </c>
      <c r="B9" s="22" t="s">
        <v>61</v>
      </c>
      <c r="C9" s="11"/>
      <c r="D9" s="11"/>
      <c r="E9" s="11"/>
      <c r="F9" s="11"/>
      <c r="G9" s="11"/>
      <c r="H9" s="11"/>
      <c r="I9" s="7"/>
      <c r="J9" s="11"/>
      <c r="K9" s="11"/>
      <c r="L9" s="11"/>
      <c r="M9" s="11"/>
      <c r="N9" s="11"/>
      <c r="O9" s="11"/>
    </row>
    <row r="10" spans="1:19" s="10" customFormat="1" ht="15" customHeight="1">
      <c r="A10" s="7" t="s">
        <v>7</v>
      </c>
      <c r="B10" s="22" t="s">
        <v>62</v>
      </c>
      <c r="C10" s="11"/>
      <c r="D10" s="11"/>
      <c r="E10" s="11"/>
      <c r="F10" s="11"/>
      <c r="G10" s="11"/>
      <c r="H10" s="11"/>
      <c r="I10" s="7"/>
      <c r="J10" s="11"/>
      <c r="K10" s="11"/>
      <c r="L10" s="11"/>
      <c r="M10" s="11"/>
      <c r="N10" s="11"/>
      <c r="O10" s="11"/>
      <c r="P10" s="12"/>
      <c r="Q10" s="12"/>
      <c r="R10" s="12"/>
      <c r="S10" s="12"/>
    </row>
    <row r="11" spans="1:19" s="10" customFormat="1" ht="15" customHeight="1">
      <c r="A11" s="7" t="s">
        <v>8</v>
      </c>
      <c r="B11" s="22" t="s">
        <v>63</v>
      </c>
      <c r="C11" s="11"/>
      <c r="D11" s="11"/>
      <c r="E11" s="11"/>
      <c r="F11" s="11"/>
      <c r="G11" s="11"/>
      <c r="H11" s="11"/>
      <c r="I11" s="7"/>
      <c r="J11" s="11"/>
      <c r="K11" s="11"/>
      <c r="L11" s="11"/>
      <c r="M11" s="11"/>
      <c r="N11" s="11"/>
      <c r="O11" s="11"/>
      <c r="P11" s="12"/>
      <c r="Q11" s="12"/>
      <c r="R11" s="12"/>
      <c r="S11" s="12"/>
    </row>
    <row r="12" spans="1:19" s="10" customFormat="1" ht="51.75" customHeight="1">
      <c r="A12" s="13" t="s">
        <v>9</v>
      </c>
      <c r="B12" s="22" t="s">
        <v>64</v>
      </c>
      <c r="C12" s="11"/>
      <c r="D12" s="11"/>
      <c r="E12" s="11"/>
      <c r="F12" s="11"/>
      <c r="G12" s="11"/>
      <c r="H12" s="11"/>
      <c r="I12" s="7"/>
      <c r="J12" s="11"/>
      <c r="K12" s="11"/>
      <c r="L12" s="11"/>
      <c r="M12" s="11"/>
      <c r="N12" s="11"/>
      <c r="O12" s="11"/>
      <c r="P12" s="12"/>
      <c r="Q12" s="12"/>
      <c r="R12" s="12"/>
      <c r="S12" s="12"/>
    </row>
    <row r="13" spans="1:19" s="10" customFormat="1" ht="18.75" customHeight="1">
      <c r="A13" s="47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12"/>
      <c r="Q13" s="12"/>
      <c r="R13" s="12"/>
      <c r="S13" s="12"/>
    </row>
    <row r="14" spans="1:19" s="10" customFormat="1" ht="18.75" customHeight="1">
      <c r="A14" s="48" t="s">
        <v>11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12"/>
      <c r="Q14" s="12"/>
      <c r="R14" s="12"/>
      <c r="S14" s="12"/>
    </row>
    <row r="15" spans="1:19" s="10" customFormat="1" ht="15" customHeight="1">
      <c r="A15" s="17"/>
      <c r="B15" s="17"/>
      <c r="C15" s="37" t="s">
        <v>12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36" t="s">
        <v>13</v>
      </c>
      <c r="P15" s="12"/>
      <c r="Q15" s="12"/>
      <c r="R15" s="12"/>
      <c r="S15" s="12"/>
    </row>
    <row r="16" spans="1:19" s="10" customFormat="1" ht="15" customHeight="1">
      <c r="A16" s="18" t="s">
        <v>14</v>
      </c>
      <c r="B16" s="18" t="s">
        <v>15</v>
      </c>
      <c r="C16" s="36" t="s">
        <v>16</v>
      </c>
      <c r="D16" s="36"/>
      <c r="E16" s="36" t="s">
        <v>17</v>
      </c>
      <c r="F16" s="36"/>
      <c r="G16" s="36" t="s">
        <v>18</v>
      </c>
      <c r="H16" s="36"/>
      <c r="I16" s="36" t="s">
        <v>19</v>
      </c>
      <c r="J16" s="36"/>
      <c r="K16" s="36" t="s">
        <v>20</v>
      </c>
      <c r="L16" s="36"/>
      <c r="M16" s="36" t="s">
        <v>13</v>
      </c>
      <c r="N16" s="37"/>
      <c r="O16" s="36"/>
      <c r="P16" s="12"/>
      <c r="Q16" s="12"/>
      <c r="R16" s="12"/>
      <c r="S16" s="12"/>
    </row>
    <row r="17" spans="1:19" s="10" customFormat="1" ht="15" customHeight="1">
      <c r="A17" s="19"/>
      <c r="B17" s="19"/>
      <c r="C17" s="20" t="s">
        <v>21</v>
      </c>
      <c r="D17" s="20" t="s">
        <v>22</v>
      </c>
      <c r="E17" s="20" t="s">
        <v>21</v>
      </c>
      <c r="F17" s="20" t="s">
        <v>22</v>
      </c>
      <c r="G17" s="20" t="s">
        <v>21</v>
      </c>
      <c r="H17" s="20" t="s">
        <v>22</v>
      </c>
      <c r="I17" s="20" t="s">
        <v>21</v>
      </c>
      <c r="J17" s="20" t="s">
        <v>22</v>
      </c>
      <c r="K17" s="20" t="s">
        <v>21</v>
      </c>
      <c r="L17" s="20" t="s">
        <v>22</v>
      </c>
      <c r="M17" s="20" t="s">
        <v>21</v>
      </c>
      <c r="N17" s="21" t="s">
        <v>22</v>
      </c>
      <c r="O17" s="36"/>
      <c r="P17" s="12"/>
      <c r="Q17" s="12"/>
      <c r="R17" s="12"/>
      <c r="S17" s="12"/>
    </row>
    <row r="18" spans="1:19" s="10" customFormat="1" ht="13.5" customHeight="1">
      <c r="A18" s="23" t="s">
        <v>23</v>
      </c>
      <c r="B18" s="23"/>
      <c r="C18" s="24"/>
      <c r="D18" s="24"/>
      <c r="E18" s="25"/>
      <c r="F18" s="25"/>
      <c r="G18" s="25"/>
      <c r="H18" s="25"/>
      <c r="I18" s="25"/>
      <c r="J18" s="25"/>
      <c r="K18" s="25"/>
      <c r="L18" s="25"/>
      <c r="M18" s="26"/>
      <c r="N18" s="26"/>
      <c r="O18" s="26">
        <f>M18+N18</f>
        <v>0</v>
      </c>
      <c r="P18" s="12"/>
      <c r="Q18" s="12"/>
      <c r="R18" s="12"/>
      <c r="S18" s="12"/>
    </row>
    <row r="19" spans="1:19" s="10" customFormat="1" ht="13.5" customHeight="1">
      <c r="A19" s="23" t="s">
        <v>24</v>
      </c>
      <c r="B19" s="23"/>
      <c r="C19" s="24"/>
      <c r="D19" s="24"/>
      <c r="E19" s="25"/>
      <c r="F19" s="25"/>
      <c r="G19" s="25"/>
      <c r="H19" s="25"/>
      <c r="I19" s="25"/>
      <c r="J19" s="25"/>
      <c r="K19" s="25"/>
      <c r="L19" s="25"/>
      <c r="M19" s="26"/>
      <c r="N19" s="26"/>
      <c r="O19" s="26">
        <f aca="true" t="shared" si="0" ref="O19:O25">M19+N19</f>
        <v>0</v>
      </c>
      <c r="P19" s="12"/>
      <c r="Q19" s="12"/>
      <c r="R19" s="12"/>
      <c r="S19" s="12"/>
    </row>
    <row r="20" spans="1:19" s="10" customFormat="1" ht="13.5" customHeight="1">
      <c r="A20" s="23" t="s">
        <v>25</v>
      </c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6"/>
      <c r="N20" s="26"/>
      <c r="O20" s="26">
        <f t="shared" si="0"/>
        <v>0</v>
      </c>
      <c r="P20" s="12"/>
      <c r="Q20" s="12"/>
      <c r="R20" s="12"/>
      <c r="S20" s="12"/>
    </row>
    <row r="21" spans="1:19" s="10" customFormat="1" ht="13.5" customHeight="1">
      <c r="A21" s="23" t="s">
        <v>26</v>
      </c>
      <c r="B21" s="23"/>
      <c r="C21" s="24"/>
      <c r="D21" s="24"/>
      <c r="E21" s="25"/>
      <c r="F21" s="25"/>
      <c r="G21" s="25"/>
      <c r="H21" s="25"/>
      <c r="I21" s="25"/>
      <c r="J21" s="25"/>
      <c r="K21" s="25"/>
      <c r="L21" s="25"/>
      <c r="M21" s="26"/>
      <c r="N21" s="26"/>
      <c r="O21" s="26">
        <f t="shared" si="0"/>
        <v>0</v>
      </c>
      <c r="P21" s="12"/>
      <c r="Q21" s="12"/>
      <c r="R21" s="12"/>
      <c r="S21" s="12"/>
    </row>
    <row r="22" spans="1:19" s="10" customFormat="1" ht="13.5" customHeight="1">
      <c r="A22" s="23" t="s">
        <v>27</v>
      </c>
      <c r="B22" s="23"/>
      <c r="C22" s="24"/>
      <c r="D22" s="24"/>
      <c r="E22" s="25"/>
      <c r="F22" s="25"/>
      <c r="G22" s="25"/>
      <c r="H22" s="25"/>
      <c r="I22" s="25"/>
      <c r="J22" s="25"/>
      <c r="K22" s="25"/>
      <c r="L22" s="25"/>
      <c r="M22" s="26"/>
      <c r="N22" s="26"/>
      <c r="O22" s="26">
        <f t="shared" si="0"/>
        <v>0</v>
      </c>
      <c r="P22" s="12"/>
      <c r="Q22" s="12"/>
      <c r="R22" s="12"/>
      <c r="S22" s="12"/>
    </row>
    <row r="23" spans="1:19" s="10" customFormat="1" ht="13.5" customHeight="1">
      <c r="A23" s="23" t="s">
        <v>28</v>
      </c>
      <c r="B23" s="23"/>
      <c r="C23" s="24"/>
      <c r="D23" s="24"/>
      <c r="E23" s="25"/>
      <c r="F23" s="25"/>
      <c r="G23" s="25"/>
      <c r="H23" s="25"/>
      <c r="I23" s="25"/>
      <c r="J23" s="25"/>
      <c r="K23" s="25"/>
      <c r="L23" s="25"/>
      <c r="M23" s="26"/>
      <c r="N23" s="26"/>
      <c r="O23" s="26">
        <f t="shared" si="0"/>
        <v>0</v>
      </c>
      <c r="P23" s="12"/>
      <c r="Q23" s="12"/>
      <c r="R23" s="12"/>
      <c r="S23" s="12"/>
    </row>
    <row r="24" spans="1:19" s="10" customFormat="1" ht="13.5" customHeight="1">
      <c r="A24" s="23" t="s">
        <v>29</v>
      </c>
      <c r="B24" s="23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6"/>
      <c r="N24" s="26"/>
      <c r="O24" s="26">
        <f t="shared" si="0"/>
        <v>0</v>
      </c>
      <c r="P24" s="12"/>
      <c r="Q24" s="12"/>
      <c r="R24" s="12"/>
      <c r="S24" s="12"/>
    </row>
    <row r="25" spans="1:19" s="10" customFormat="1" ht="13.5" customHeight="1">
      <c r="A25" s="27" t="s">
        <v>30</v>
      </c>
      <c r="B25" s="23"/>
      <c r="C25" s="24"/>
      <c r="D25" s="24"/>
      <c r="E25" s="25"/>
      <c r="F25" s="25"/>
      <c r="G25" s="25"/>
      <c r="H25" s="25"/>
      <c r="I25" s="25"/>
      <c r="J25" s="25"/>
      <c r="K25" s="25"/>
      <c r="L25" s="25"/>
      <c r="M25" s="26"/>
      <c r="N25" s="26"/>
      <c r="O25" s="26">
        <f t="shared" si="0"/>
        <v>0</v>
      </c>
      <c r="P25" s="12"/>
      <c r="Q25" s="12"/>
      <c r="R25" s="12"/>
      <c r="S25" s="12"/>
    </row>
    <row r="26" spans="1:19" s="10" customFormat="1" ht="13.5" customHeight="1">
      <c r="A26" s="27" t="s">
        <v>31</v>
      </c>
      <c r="B26" s="27"/>
      <c r="C26" s="25"/>
      <c r="D26" s="25"/>
      <c r="E26" s="25">
        <f>1+1+1+1+1+1</f>
        <v>6</v>
      </c>
      <c r="F26" s="25">
        <f>3+1+1+1+1+1+1+3</f>
        <v>12</v>
      </c>
      <c r="G26" s="25">
        <f>2+1+1+1+1+1+1+1+1+1+11</f>
        <v>22</v>
      </c>
      <c r="H26" s="25">
        <f>5+1+1+1+1+1+1+1+1+1+3</f>
        <v>17</v>
      </c>
      <c r="I26" s="25">
        <f>1+1+1+1+1+1+1+4</f>
        <v>11</v>
      </c>
      <c r="J26" s="25">
        <f>3+1+1+1+2</f>
        <v>8</v>
      </c>
      <c r="K26" s="25">
        <v>1</v>
      </c>
      <c r="L26" s="25">
        <f>1+2</f>
        <v>3</v>
      </c>
      <c r="M26" s="28">
        <f>C26+E26+G26+I26+K26</f>
        <v>40</v>
      </c>
      <c r="N26" s="28">
        <f>D26+F26++H26+J26+L26</f>
        <v>40</v>
      </c>
      <c r="O26" s="29">
        <f>M26+N26</f>
        <v>80</v>
      </c>
      <c r="P26" s="12"/>
      <c r="Q26" s="12"/>
      <c r="R26" s="12"/>
      <c r="S26" s="12"/>
    </row>
    <row r="27" spans="1:19" s="10" customFormat="1" ht="13.5" customHeight="1">
      <c r="A27" s="27" t="s">
        <v>32</v>
      </c>
      <c r="B27" s="27"/>
      <c r="C27" s="25"/>
      <c r="D27" s="25"/>
      <c r="E27" s="25"/>
      <c r="F27" s="25"/>
      <c r="G27" s="25"/>
      <c r="H27" s="25"/>
      <c r="I27" s="25"/>
      <c r="J27" s="25" t="s">
        <v>65</v>
      </c>
      <c r="K27" s="25"/>
      <c r="L27" s="25"/>
      <c r="M27" s="29">
        <f aca="true" t="shared" si="1" ref="M27:M51">C27+E27+G27+I27+K27</f>
        <v>0</v>
      </c>
      <c r="N27" s="29"/>
      <c r="O27" s="29">
        <f aca="true" t="shared" si="2" ref="O27:O51">M27+N27</f>
        <v>0</v>
      </c>
      <c r="P27" s="12"/>
      <c r="Q27" s="12"/>
      <c r="R27" s="12"/>
      <c r="S27" s="12"/>
    </row>
    <row r="28" spans="1:19" s="10" customFormat="1" ht="13.5" customHeight="1">
      <c r="A28" s="27" t="s">
        <v>33</v>
      </c>
      <c r="B28" s="27"/>
      <c r="C28" s="25"/>
      <c r="D28" s="25"/>
      <c r="E28" s="25">
        <v>1</v>
      </c>
      <c r="F28" s="25"/>
      <c r="G28" s="25"/>
      <c r="H28" s="25"/>
      <c r="I28" s="25"/>
      <c r="J28" s="25"/>
      <c r="K28" s="25">
        <v>1</v>
      </c>
      <c r="L28" s="25"/>
      <c r="M28" s="29">
        <f t="shared" si="1"/>
        <v>2</v>
      </c>
      <c r="N28" s="29">
        <f aca="true" t="shared" si="3" ref="N28:N51">D28+F28++H28+J28+L28</f>
        <v>0</v>
      </c>
      <c r="O28" s="29">
        <f t="shared" si="2"/>
        <v>2</v>
      </c>
      <c r="P28" s="12"/>
      <c r="Q28" s="12" t="s">
        <v>34</v>
      </c>
      <c r="R28" s="12"/>
      <c r="S28" s="12"/>
    </row>
    <row r="29" spans="1:19" s="10" customFormat="1" ht="13.5" customHeight="1">
      <c r="A29" s="27" t="s">
        <v>35</v>
      </c>
      <c r="B29" s="27"/>
      <c r="C29" s="25"/>
      <c r="D29" s="25"/>
      <c r="E29" s="25">
        <v>2</v>
      </c>
      <c r="F29" s="25"/>
      <c r="G29" s="25">
        <f>1+2</f>
        <v>3</v>
      </c>
      <c r="H29" s="25">
        <v>1</v>
      </c>
      <c r="I29" s="25"/>
      <c r="J29" s="25"/>
      <c r="K29" s="25"/>
      <c r="L29" s="25"/>
      <c r="M29" s="29">
        <f t="shared" si="1"/>
        <v>5</v>
      </c>
      <c r="N29" s="29">
        <f t="shared" si="3"/>
        <v>1</v>
      </c>
      <c r="O29" s="29">
        <f t="shared" si="2"/>
        <v>6</v>
      </c>
      <c r="P29" s="12"/>
      <c r="Q29" s="12"/>
      <c r="R29" s="12"/>
      <c r="S29" s="12"/>
    </row>
    <row r="30" spans="1:19" s="10" customFormat="1" ht="13.5" customHeight="1">
      <c r="A30" s="27" t="s">
        <v>36</v>
      </c>
      <c r="B30" s="27"/>
      <c r="C30" s="25"/>
      <c r="D30" s="25"/>
      <c r="E30" s="25">
        <v>4</v>
      </c>
      <c r="F30" s="25">
        <f>2+1</f>
        <v>3</v>
      </c>
      <c r="G30" s="25">
        <f>1+1</f>
        <v>2</v>
      </c>
      <c r="H30" s="25">
        <f>1+1</f>
        <v>2</v>
      </c>
      <c r="I30" s="25">
        <v>1</v>
      </c>
      <c r="J30" s="25"/>
      <c r="K30" s="25">
        <v>1</v>
      </c>
      <c r="L30" s="25"/>
      <c r="M30" s="29">
        <f t="shared" si="1"/>
        <v>8</v>
      </c>
      <c r="N30" s="29">
        <f t="shared" si="3"/>
        <v>5</v>
      </c>
      <c r="O30" s="29">
        <f t="shared" si="2"/>
        <v>13</v>
      </c>
      <c r="P30" s="12"/>
      <c r="Q30" s="12"/>
      <c r="R30" s="12"/>
      <c r="S30" s="12"/>
    </row>
    <row r="31" spans="1:19" s="10" customFormat="1" ht="13.5" customHeight="1">
      <c r="A31" s="27" t="s">
        <v>37</v>
      </c>
      <c r="B31" s="2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9">
        <f t="shared" si="1"/>
        <v>0</v>
      </c>
      <c r="N31" s="29">
        <f t="shared" si="3"/>
        <v>0</v>
      </c>
      <c r="O31" s="29">
        <f t="shared" si="2"/>
        <v>0</v>
      </c>
      <c r="P31" s="12"/>
      <c r="Q31" s="12"/>
      <c r="R31" s="12"/>
      <c r="S31" s="12"/>
    </row>
    <row r="32" spans="1:19" s="10" customFormat="1" ht="13.5" customHeight="1">
      <c r="A32" s="27" t="s">
        <v>38</v>
      </c>
      <c r="B32" s="27"/>
      <c r="C32" s="25"/>
      <c r="D32" s="25"/>
      <c r="E32" s="25">
        <f>2+1+1+1+1+1+1+1+1+2</f>
        <v>12</v>
      </c>
      <c r="F32" s="25">
        <f>1+1+2</f>
        <v>4</v>
      </c>
      <c r="G32" s="25">
        <f>1+1+1+1+1+1+1</f>
        <v>7</v>
      </c>
      <c r="H32" s="25">
        <f>1+1+1+1+1+2</f>
        <v>7</v>
      </c>
      <c r="I32" s="25">
        <f>1+1+1</f>
        <v>3</v>
      </c>
      <c r="J32" s="25">
        <f>1+1</f>
        <v>2</v>
      </c>
      <c r="K32" s="25"/>
      <c r="L32" s="25"/>
      <c r="M32" s="28">
        <f t="shared" si="1"/>
        <v>22</v>
      </c>
      <c r="N32" s="28">
        <f t="shared" si="3"/>
        <v>13</v>
      </c>
      <c r="O32" s="28">
        <f t="shared" si="2"/>
        <v>35</v>
      </c>
      <c r="P32" s="12"/>
      <c r="Q32" s="12"/>
      <c r="R32" s="12"/>
      <c r="S32" s="12"/>
    </row>
    <row r="33" spans="1:19" s="10" customFormat="1" ht="13.5" customHeight="1">
      <c r="A33" s="27" t="s">
        <v>66</v>
      </c>
      <c r="B33" s="2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9">
        <f t="shared" si="1"/>
        <v>0</v>
      </c>
      <c r="N33" s="29">
        <f t="shared" si="3"/>
        <v>0</v>
      </c>
      <c r="O33" s="29">
        <f t="shared" si="2"/>
        <v>0</v>
      </c>
      <c r="P33" s="12"/>
      <c r="Q33" s="12"/>
      <c r="R33" s="12"/>
      <c r="S33" s="12"/>
    </row>
    <row r="34" spans="1:19" s="10" customFormat="1" ht="13.5" customHeight="1">
      <c r="A34" s="27" t="s">
        <v>39</v>
      </c>
      <c r="B34" s="27"/>
      <c r="C34" s="25"/>
      <c r="D34" s="25"/>
      <c r="E34" s="25"/>
      <c r="F34" s="25"/>
      <c r="G34" s="25"/>
      <c r="H34" s="25"/>
      <c r="I34" s="25">
        <v>1</v>
      </c>
      <c r="J34" s="25"/>
      <c r="K34" s="25">
        <v>3</v>
      </c>
      <c r="L34" s="25"/>
      <c r="M34" s="29">
        <f t="shared" si="1"/>
        <v>4</v>
      </c>
      <c r="N34" s="29">
        <f t="shared" si="3"/>
        <v>0</v>
      </c>
      <c r="O34" s="29">
        <f t="shared" si="2"/>
        <v>4</v>
      </c>
      <c r="P34" s="12"/>
      <c r="Q34" s="12"/>
      <c r="R34" s="12"/>
      <c r="S34" s="12"/>
    </row>
    <row r="35" spans="1:19" s="10" customFormat="1" ht="13.5" customHeight="1">
      <c r="A35" s="27" t="s">
        <v>40</v>
      </c>
      <c r="B35" s="27"/>
      <c r="C35" s="25"/>
      <c r="D35" s="25"/>
      <c r="E35" s="25">
        <f>1+1</f>
        <v>2</v>
      </c>
      <c r="F35" s="25">
        <v>1</v>
      </c>
      <c r="G35" s="25">
        <f>2+1</f>
        <v>3</v>
      </c>
      <c r="H35" s="25"/>
      <c r="I35" s="25"/>
      <c r="J35" s="25">
        <f>1+1</f>
        <v>2</v>
      </c>
      <c r="K35" s="25"/>
      <c r="L35" s="25"/>
      <c r="M35" s="29">
        <f t="shared" si="1"/>
        <v>5</v>
      </c>
      <c r="N35" s="29">
        <f t="shared" si="3"/>
        <v>3</v>
      </c>
      <c r="O35" s="29">
        <f t="shared" si="2"/>
        <v>8</v>
      </c>
      <c r="P35" s="12"/>
      <c r="Q35" s="12"/>
      <c r="R35" s="12"/>
      <c r="S35" s="12"/>
    </row>
    <row r="36" spans="1:19" s="10" customFormat="1" ht="13.5" customHeight="1">
      <c r="A36" s="27" t="s">
        <v>41</v>
      </c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9">
        <f t="shared" si="1"/>
        <v>0</v>
      </c>
      <c r="N36" s="29">
        <f t="shared" si="3"/>
        <v>0</v>
      </c>
      <c r="O36" s="29">
        <f t="shared" si="2"/>
        <v>0</v>
      </c>
      <c r="P36" s="12"/>
      <c r="Q36" s="12"/>
      <c r="R36" s="12"/>
      <c r="S36" s="12"/>
    </row>
    <row r="37" spans="1:19" s="10" customFormat="1" ht="13.5" customHeight="1">
      <c r="A37" s="27" t="s">
        <v>42</v>
      </c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9">
        <f t="shared" si="1"/>
        <v>0</v>
      </c>
      <c r="N37" s="29">
        <f t="shared" si="3"/>
        <v>0</v>
      </c>
      <c r="O37" s="29">
        <f t="shared" si="2"/>
        <v>0</v>
      </c>
      <c r="P37" s="12"/>
      <c r="Q37" s="12"/>
      <c r="R37" s="12"/>
      <c r="S37" s="12"/>
    </row>
    <row r="38" spans="1:19" s="10" customFormat="1" ht="13.5" customHeight="1">
      <c r="A38" s="27" t="s">
        <v>43</v>
      </c>
      <c r="B38" s="27"/>
      <c r="C38" s="25"/>
      <c r="D38" s="25"/>
      <c r="E38" s="25"/>
      <c r="F38" s="25"/>
      <c r="G38" s="25">
        <v>1</v>
      </c>
      <c r="H38" s="25"/>
      <c r="I38" s="25">
        <v>1</v>
      </c>
      <c r="J38" s="25"/>
      <c r="K38" s="25">
        <f>1+1</f>
        <v>2</v>
      </c>
      <c r="L38" s="25"/>
      <c r="M38" s="29">
        <f t="shared" si="1"/>
        <v>4</v>
      </c>
      <c r="N38" s="29">
        <f t="shared" si="3"/>
        <v>0</v>
      </c>
      <c r="O38" s="29">
        <f t="shared" si="2"/>
        <v>4</v>
      </c>
      <c r="P38" s="12"/>
      <c r="Q38" s="12"/>
      <c r="R38" s="12"/>
      <c r="S38" s="12"/>
    </row>
    <row r="39" spans="1:19" s="10" customFormat="1" ht="13.5" customHeight="1">
      <c r="A39" s="27" t="s">
        <v>44</v>
      </c>
      <c r="B39" s="27"/>
      <c r="C39" s="25"/>
      <c r="D39" s="25"/>
      <c r="E39" s="25">
        <v>1</v>
      </c>
      <c r="F39" s="25">
        <f>1+1</f>
        <v>2</v>
      </c>
      <c r="G39" s="25">
        <f>1+1+3</f>
        <v>5</v>
      </c>
      <c r="H39" s="25">
        <v>1</v>
      </c>
      <c r="I39" s="25"/>
      <c r="J39" s="25">
        <v>2</v>
      </c>
      <c r="K39" s="25"/>
      <c r="L39" s="25"/>
      <c r="M39" s="29">
        <f t="shared" si="1"/>
        <v>6</v>
      </c>
      <c r="N39" s="29">
        <f t="shared" si="3"/>
        <v>5</v>
      </c>
      <c r="O39" s="29">
        <f t="shared" si="2"/>
        <v>11</v>
      </c>
      <c r="P39" s="12"/>
      <c r="Q39" s="12"/>
      <c r="R39" s="12"/>
      <c r="S39" s="12"/>
    </row>
    <row r="40" spans="1:19" s="10" customFormat="1" ht="13.5" customHeight="1">
      <c r="A40" s="27" t="s">
        <v>45</v>
      </c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9">
        <f t="shared" si="1"/>
        <v>0</v>
      </c>
      <c r="N40" s="29">
        <f t="shared" si="3"/>
        <v>0</v>
      </c>
      <c r="O40" s="29">
        <f t="shared" si="2"/>
        <v>0</v>
      </c>
      <c r="P40" s="12"/>
      <c r="Q40" s="12"/>
      <c r="R40" s="12"/>
      <c r="S40" s="12"/>
    </row>
    <row r="41" spans="1:19" s="10" customFormat="1" ht="13.5" customHeight="1">
      <c r="A41" s="27" t="s">
        <v>46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9">
        <f t="shared" si="1"/>
        <v>0</v>
      </c>
      <c r="N41" s="29">
        <f t="shared" si="3"/>
        <v>0</v>
      </c>
      <c r="O41" s="29">
        <f t="shared" si="2"/>
        <v>0</v>
      </c>
      <c r="P41" s="12"/>
      <c r="Q41" s="12"/>
      <c r="R41" s="12"/>
      <c r="S41" s="12"/>
    </row>
    <row r="42" spans="1:19" s="10" customFormat="1" ht="13.5" customHeight="1">
      <c r="A42" s="27" t="s">
        <v>47</v>
      </c>
      <c r="B42" s="27"/>
      <c r="C42" s="25"/>
      <c r="D42" s="25"/>
      <c r="E42" s="25"/>
      <c r="F42" s="25"/>
      <c r="G42" s="25">
        <v>1</v>
      </c>
      <c r="H42" s="25"/>
      <c r="I42" s="25"/>
      <c r="J42" s="25"/>
      <c r="K42" s="25"/>
      <c r="L42" s="25"/>
      <c r="M42" s="29">
        <f t="shared" si="1"/>
        <v>1</v>
      </c>
      <c r="N42" s="29">
        <f t="shared" si="3"/>
        <v>0</v>
      </c>
      <c r="O42" s="29">
        <f t="shared" si="2"/>
        <v>1</v>
      </c>
      <c r="P42" s="12"/>
      <c r="Q42" s="12"/>
      <c r="R42" s="12"/>
      <c r="S42" s="12"/>
    </row>
    <row r="43" spans="1:19" s="10" customFormat="1" ht="13.5" customHeight="1">
      <c r="A43" s="27" t="s">
        <v>48</v>
      </c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9">
        <f t="shared" si="1"/>
        <v>0</v>
      </c>
      <c r="N43" s="29">
        <f t="shared" si="3"/>
        <v>0</v>
      </c>
      <c r="O43" s="29">
        <f t="shared" si="2"/>
        <v>0</v>
      </c>
      <c r="P43" s="12"/>
      <c r="Q43" s="12"/>
      <c r="R43" s="12"/>
      <c r="S43" s="12"/>
    </row>
    <row r="44" spans="1:19" s="10" customFormat="1" ht="13.5" customHeight="1">
      <c r="A44" s="27" t="s">
        <v>49</v>
      </c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9">
        <f t="shared" si="1"/>
        <v>0</v>
      </c>
      <c r="N44" s="29">
        <f t="shared" si="3"/>
        <v>0</v>
      </c>
      <c r="O44" s="29">
        <f t="shared" si="2"/>
        <v>0</v>
      </c>
      <c r="P44" s="12"/>
      <c r="Q44" s="12"/>
      <c r="R44" s="12"/>
      <c r="S44" s="12"/>
    </row>
    <row r="45" spans="1:19" s="10" customFormat="1" ht="13.5" customHeight="1">
      <c r="A45" s="27" t="s">
        <v>50</v>
      </c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9">
        <f t="shared" si="1"/>
        <v>0</v>
      </c>
      <c r="N45" s="29">
        <f t="shared" si="3"/>
        <v>0</v>
      </c>
      <c r="O45" s="29">
        <f t="shared" si="2"/>
        <v>0</v>
      </c>
      <c r="P45" s="12"/>
      <c r="Q45" s="12"/>
      <c r="R45" s="12"/>
      <c r="S45" s="12"/>
    </row>
    <row r="46" spans="1:19" s="10" customFormat="1" ht="13.5" customHeight="1">
      <c r="A46" s="27" t="s">
        <v>51</v>
      </c>
      <c r="B46" s="27"/>
      <c r="C46" s="25"/>
      <c r="D46" s="25"/>
      <c r="E46" s="25"/>
      <c r="F46" s="25"/>
      <c r="G46" s="25"/>
      <c r="H46" s="25"/>
      <c r="I46" s="25">
        <v>1</v>
      </c>
      <c r="J46" s="25"/>
      <c r="K46" s="25"/>
      <c r="L46" s="25"/>
      <c r="M46" s="29">
        <f t="shared" si="1"/>
        <v>1</v>
      </c>
      <c r="N46" s="29">
        <f t="shared" si="3"/>
        <v>0</v>
      </c>
      <c r="O46" s="29">
        <f t="shared" si="2"/>
        <v>1</v>
      </c>
      <c r="P46" s="12"/>
      <c r="Q46" s="12"/>
      <c r="R46" s="12"/>
      <c r="S46" s="12"/>
    </row>
    <row r="47" spans="1:19" s="10" customFormat="1" ht="13.5" customHeight="1">
      <c r="A47" s="27" t="s">
        <v>52</v>
      </c>
      <c r="B47" s="27"/>
      <c r="C47" s="25"/>
      <c r="D47" s="25"/>
      <c r="E47" s="25"/>
      <c r="F47" s="25"/>
      <c r="G47" s="25">
        <v>1</v>
      </c>
      <c r="H47" s="25">
        <v>1</v>
      </c>
      <c r="I47" s="25"/>
      <c r="J47" s="25"/>
      <c r="K47" s="25"/>
      <c r="L47" s="25"/>
      <c r="M47" s="29">
        <f t="shared" si="1"/>
        <v>1</v>
      </c>
      <c r="N47" s="29">
        <f t="shared" si="3"/>
        <v>1</v>
      </c>
      <c r="O47" s="29">
        <f t="shared" si="2"/>
        <v>2</v>
      </c>
      <c r="P47" s="12"/>
      <c r="Q47" s="12"/>
      <c r="R47" s="12"/>
      <c r="S47" s="12"/>
    </row>
    <row r="48" spans="1:19" s="10" customFormat="1" ht="13.5" customHeight="1">
      <c r="A48" s="27" t="s">
        <v>53</v>
      </c>
      <c r="B48" s="27"/>
      <c r="C48" s="25"/>
      <c r="D48" s="25"/>
      <c r="E48" s="25">
        <f>1+1</f>
        <v>2</v>
      </c>
      <c r="F48" s="25"/>
      <c r="G48" s="25">
        <f>1+2</f>
        <v>3</v>
      </c>
      <c r="H48" s="25">
        <f>1+1</f>
        <v>2</v>
      </c>
      <c r="I48" s="25"/>
      <c r="J48" s="25">
        <v>1</v>
      </c>
      <c r="K48" s="25"/>
      <c r="L48" s="25"/>
      <c r="M48" s="28">
        <f t="shared" si="1"/>
        <v>5</v>
      </c>
      <c r="N48" s="28">
        <f t="shared" si="3"/>
        <v>3</v>
      </c>
      <c r="O48" s="28">
        <f t="shared" si="2"/>
        <v>8</v>
      </c>
      <c r="P48" s="12"/>
      <c r="Q48" s="12"/>
      <c r="R48" s="12"/>
      <c r="S48" s="12"/>
    </row>
    <row r="49" spans="1:19" s="10" customFormat="1" ht="13.5" customHeight="1">
      <c r="A49" s="27" t="s">
        <v>54</v>
      </c>
      <c r="B49" s="2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9">
        <f t="shared" si="1"/>
        <v>0</v>
      </c>
      <c r="N49" s="29">
        <f t="shared" si="3"/>
        <v>0</v>
      </c>
      <c r="O49" s="29">
        <f t="shared" si="2"/>
        <v>0</v>
      </c>
      <c r="P49" s="12"/>
      <c r="Q49" s="12"/>
      <c r="R49" s="12"/>
      <c r="S49" s="12"/>
    </row>
    <row r="50" spans="1:19" s="10" customFormat="1" ht="13.5" customHeight="1">
      <c r="A50" s="27" t="s">
        <v>55</v>
      </c>
      <c r="B50" s="2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9">
        <f t="shared" si="1"/>
        <v>0</v>
      </c>
      <c r="N50" s="29">
        <f t="shared" si="3"/>
        <v>0</v>
      </c>
      <c r="O50" s="29">
        <f t="shared" si="2"/>
        <v>0</v>
      </c>
      <c r="P50" s="12"/>
      <c r="Q50" s="12"/>
      <c r="R50" s="12"/>
      <c r="S50" s="12"/>
    </row>
    <row r="51" spans="1:19" s="10" customFormat="1" ht="13.5" customHeight="1">
      <c r="A51" s="30" t="s">
        <v>56</v>
      </c>
      <c r="B51" s="30"/>
      <c r="C51" s="31">
        <f>SUM(C18:C50)</f>
        <v>0</v>
      </c>
      <c r="D51" s="31">
        <f aca="true" t="shared" si="4" ref="D51:L51">SUM(D18:D50)</f>
        <v>0</v>
      </c>
      <c r="E51" s="31">
        <f t="shared" si="4"/>
        <v>30</v>
      </c>
      <c r="F51" s="31">
        <f t="shared" si="4"/>
        <v>22</v>
      </c>
      <c r="G51" s="31">
        <f t="shared" si="4"/>
        <v>48</v>
      </c>
      <c r="H51" s="31">
        <f t="shared" si="4"/>
        <v>31</v>
      </c>
      <c r="I51" s="31">
        <f t="shared" si="4"/>
        <v>18</v>
      </c>
      <c r="J51" s="31">
        <f t="shared" si="4"/>
        <v>15</v>
      </c>
      <c r="K51" s="31">
        <f t="shared" si="4"/>
        <v>8</v>
      </c>
      <c r="L51" s="31">
        <f t="shared" si="4"/>
        <v>3</v>
      </c>
      <c r="M51" s="32">
        <f t="shared" si="1"/>
        <v>104</v>
      </c>
      <c r="N51" s="32">
        <f t="shared" si="3"/>
        <v>71</v>
      </c>
      <c r="O51" s="32">
        <f t="shared" si="2"/>
        <v>175</v>
      </c>
      <c r="P51" s="12"/>
      <c r="Q51" s="12"/>
      <c r="R51" s="12"/>
      <c r="S51" s="12"/>
    </row>
    <row r="52" spans="1:19" s="10" customFormat="1" ht="13.5" customHeight="1">
      <c r="A52" s="41" t="s">
        <v>57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3"/>
      <c r="P52" s="12"/>
      <c r="Q52" s="12"/>
      <c r="R52" s="12"/>
      <c r="S52" s="12"/>
    </row>
    <row r="53" spans="1:19" s="10" customFormat="1" ht="9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  <c r="P53" s="12"/>
      <c r="Q53" s="12"/>
      <c r="R53" s="12"/>
      <c r="S53" s="12"/>
    </row>
    <row r="54" spans="1:15" s="10" customFormat="1" ht="78.75" customHeight="1">
      <c r="A54" s="33" t="s">
        <v>58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</row>
    <row r="55" spans="2:15" s="10" customFormat="1" ht="12" customHeight="1"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5" s="10" customFormat="1" ht="12" customHeight="1"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2:15" s="10" customFormat="1" ht="12" customHeight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2:15" s="10" customFormat="1" ht="12" customHeight="1"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2:15" s="10" customFormat="1" ht="12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15" s="10" customFormat="1" ht="12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2:15" s="10" customFormat="1" ht="12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 s="10" customFormat="1" ht="12" customHeight="1"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2:15" s="10" customFormat="1" ht="12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2:15" s="10" customFormat="1" ht="12" customHeight="1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2:15" s="10" customFormat="1" ht="12" customHeight="1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2:15" s="10" customFormat="1" ht="12" customHeight="1"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2:15" s="10" customFormat="1" ht="12" customHeight="1"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s="10" customFormat="1" ht="12" customHeigh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s="10" customFormat="1" ht="12" customHeight="1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2:15" s="10" customFormat="1" ht="12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2:15" s="10" customFormat="1" ht="12" customHeight="1"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2:15" s="10" customFormat="1" ht="12" customHeight="1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2:15" s="10" customFormat="1" ht="12" customHeight="1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2:15" s="10" customFormat="1" ht="12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s="10" customFormat="1" ht="12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s="10" customFormat="1" ht="12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s="10" customFormat="1" ht="12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s="10" customFormat="1" ht="12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s="10" customFormat="1" ht="12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s="10" customFormat="1" ht="12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s="10" customFormat="1" ht="12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s="10" customFormat="1" ht="12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s="10" customFormat="1" ht="12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s="10" customFormat="1" ht="12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s="10" customFormat="1" ht="12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s="10" customFormat="1" ht="12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s="10" customFormat="1" ht="12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s="10" customFormat="1" ht="12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s="10" customFormat="1" ht="12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s="10" customFormat="1" ht="12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s="10" customFormat="1" ht="12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s="10" customFormat="1" ht="12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s="10" customFormat="1" ht="12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s="10" customFormat="1" ht="12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s="10" customFormat="1" ht="12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s="10" customFormat="1" ht="12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s="10" customFormat="1" ht="12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s="10" customFormat="1" ht="12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s="10" customFormat="1" ht="12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s="10" customFormat="1" ht="12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s="10" customFormat="1" ht="12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s="10" customFormat="1" ht="12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s="10" customFormat="1" ht="12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s="10" customFormat="1" ht="12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s="10" customFormat="1" ht="12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s="10" customFormat="1" ht="12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s="10" customFormat="1" ht="12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s="10" customFormat="1" ht="12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="10" customFormat="1" ht="12" customHeight="1"/>
    <row r="110" s="10" customFormat="1" ht="12" customHeight="1"/>
    <row r="111" s="10" customFormat="1" ht="12" customHeight="1"/>
    <row r="112" s="10" customFormat="1" ht="12" customHeight="1"/>
    <row r="113" s="10" customFormat="1" ht="12" customHeight="1"/>
    <row r="114" s="10" customFormat="1" ht="12" customHeight="1"/>
    <row r="115" s="10" customFormat="1" ht="12" customHeight="1"/>
    <row r="116" s="10" customFormat="1" ht="12" customHeight="1"/>
    <row r="117" s="10" customFormat="1" ht="12" customHeight="1"/>
    <row r="118" s="10" customFormat="1" ht="12" customHeight="1"/>
    <row r="119" s="10" customFormat="1" ht="12" customHeight="1"/>
    <row r="120" s="10" customFormat="1" ht="12" customHeight="1"/>
    <row r="121" s="10" customFormat="1" ht="12" customHeight="1"/>
    <row r="122" s="10" customFormat="1" ht="12" customHeight="1"/>
    <row r="123" s="10" customFormat="1" ht="12" customHeight="1"/>
    <row r="124" s="10" customFormat="1" ht="12" customHeight="1"/>
    <row r="125" s="10" customFormat="1" ht="12" customHeight="1"/>
    <row r="126" s="10" customFormat="1" ht="12" customHeight="1"/>
    <row r="127" s="10" customFormat="1" ht="12" customHeight="1"/>
    <row r="128" s="10" customFormat="1" ht="12" customHeight="1"/>
    <row r="129" s="10" customFormat="1" ht="12" customHeight="1"/>
    <row r="130" s="10" customFormat="1" ht="12" customHeight="1"/>
    <row r="131" s="10" customFormat="1" ht="12" customHeight="1"/>
    <row r="132" s="10" customFormat="1" ht="12" customHeight="1"/>
    <row r="133" s="10" customFormat="1" ht="12" customHeight="1"/>
    <row r="134" s="10" customFormat="1" ht="12" customHeight="1"/>
    <row r="135" s="10" customFormat="1" ht="12" customHeight="1"/>
    <row r="136" s="10" customFormat="1" ht="12" customHeight="1"/>
    <row r="137" s="10" customFormat="1" ht="12" customHeight="1"/>
    <row r="138" s="10" customFormat="1" ht="12" customHeight="1"/>
    <row r="139" s="10" customFormat="1" ht="12" customHeight="1"/>
    <row r="140" s="10" customFormat="1" ht="12" customHeight="1"/>
    <row r="141" s="10" customFormat="1" ht="12" customHeight="1"/>
    <row r="142" s="10" customFormat="1" ht="12" customHeight="1"/>
    <row r="143" s="10" customFormat="1" ht="12" customHeight="1"/>
    <row r="144" s="10" customFormat="1" ht="12" customHeight="1"/>
    <row r="145" s="10" customFormat="1" ht="12" customHeight="1"/>
    <row r="146" s="10" customFormat="1" ht="12" customHeight="1"/>
    <row r="147" s="10" customFormat="1" ht="12" customHeight="1"/>
    <row r="148" s="10" customFormat="1" ht="12" customHeight="1"/>
    <row r="149" s="10" customFormat="1" ht="12" customHeight="1"/>
    <row r="150" s="10" customFormat="1" ht="12" customHeight="1"/>
    <row r="151" s="10" customFormat="1" ht="12" customHeight="1"/>
    <row r="152" s="10" customFormat="1" ht="12" customHeight="1"/>
    <row r="153" s="10" customFormat="1" ht="12" customHeight="1"/>
    <row r="154" s="10" customFormat="1" ht="12" customHeight="1"/>
    <row r="155" s="10" customFormat="1" ht="12" customHeight="1"/>
    <row r="156" s="10" customFormat="1" ht="12" customHeight="1"/>
    <row r="157" s="10" customFormat="1" ht="12" customHeight="1"/>
    <row r="158" s="10" customFormat="1" ht="12" customHeight="1"/>
    <row r="159" s="10" customFormat="1" ht="12" customHeight="1"/>
    <row r="160" s="10" customFormat="1" ht="12" customHeight="1"/>
    <row r="161" s="10" customFormat="1" ht="12" customHeight="1"/>
    <row r="162" s="10" customFormat="1" ht="12" customHeight="1"/>
    <row r="163" s="10" customFormat="1" ht="12" customHeight="1"/>
    <row r="164" s="10" customFormat="1" ht="12" customHeight="1"/>
    <row r="165" s="10" customFormat="1" ht="12" customHeight="1"/>
    <row r="166" s="10" customFormat="1" ht="12" customHeight="1"/>
    <row r="167" s="10" customFormat="1" ht="12" customHeight="1"/>
    <row r="168" s="10" customFormat="1" ht="12" customHeight="1"/>
    <row r="169" s="10" customFormat="1" ht="12" customHeight="1"/>
    <row r="170" s="10" customFormat="1" ht="12" customHeight="1"/>
    <row r="171" s="10" customFormat="1" ht="12" customHeight="1"/>
    <row r="172" s="10" customFormat="1" ht="12" customHeight="1"/>
    <row r="173" s="10" customFormat="1" ht="12" customHeight="1"/>
    <row r="174" s="10" customFormat="1" ht="12" customHeight="1"/>
    <row r="175" s="10" customFormat="1" ht="12" customHeight="1"/>
    <row r="176" s="10" customFormat="1" ht="12" customHeight="1"/>
    <row r="177" s="10" customFormat="1" ht="12" customHeight="1"/>
    <row r="178" s="10" customFormat="1" ht="12" customHeight="1"/>
    <row r="179" s="10" customFormat="1" ht="12" customHeight="1"/>
    <row r="180" s="10" customFormat="1" ht="12" customHeight="1"/>
    <row r="181" s="10" customFormat="1" ht="12" customHeight="1"/>
    <row r="182" s="10" customFormat="1" ht="12" customHeight="1"/>
    <row r="183" s="10" customFormat="1" ht="12" customHeight="1"/>
    <row r="184" s="10" customFormat="1" ht="12" customHeight="1"/>
    <row r="185" s="10" customFormat="1" ht="12" customHeight="1"/>
    <row r="186" s="10" customFormat="1" ht="12" customHeight="1"/>
    <row r="187" s="10" customFormat="1" ht="12" customHeight="1"/>
    <row r="188" s="10" customFormat="1" ht="12" customHeight="1"/>
    <row r="189" s="10" customFormat="1" ht="12" customHeight="1"/>
    <row r="190" s="10" customFormat="1" ht="12" customHeight="1"/>
    <row r="191" s="10" customFormat="1" ht="12" customHeight="1"/>
    <row r="192" s="10" customFormat="1" ht="12" customHeight="1"/>
    <row r="193" s="10" customFormat="1" ht="12" customHeight="1"/>
    <row r="194" s="10" customFormat="1" ht="12" customHeight="1"/>
    <row r="195" s="10" customFormat="1" ht="12" customHeight="1"/>
    <row r="196" s="10" customFormat="1" ht="12" customHeight="1"/>
    <row r="197" s="10" customFormat="1" ht="12" customHeight="1"/>
    <row r="198" s="10" customFormat="1" ht="12" customHeight="1"/>
    <row r="199" s="10" customFormat="1" ht="12" customHeight="1"/>
    <row r="200" s="10" customFormat="1" ht="12" customHeight="1"/>
    <row r="201" s="10" customFormat="1" ht="12" customHeight="1"/>
    <row r="202" s="10" customFormat="1" ht="12" customHeight="1"/>
    <row r="203" s="10" customFormat="1" ht="12" customHeight="1"/>
    <row r="204" s="10" customFormat="1" ht="12" customHeight="1"/>
    <row r="205" s="10" customFormat="1" ht="12" customHeight="1"/>
    <row r="206" s="10" customFormat="1" ht="12" customHeight="1"/>
    <row r="207" s="10" customFormat="1" ht="12" customHeight="1"/>
    <row r="208" s="10" customFormat="1" ht="12" customHeight="1"/>
    <row r="209" s="10" customFormat="1" ht="12" customHeight="1"/>
    <row r="210" s="10" customFormat="1" ht="12" customHeight="1"/>
    <row r="211" s="10" customFormat="1" ht="12" customHeight="1"/>
    <row r="212" s="10" customFormat="1" ht="12" customHeight="1"/>
    <row r="213" s="10" customFormat="1" ht="12" customHeight="1"/>
    <row r="214" s="10" customFormat="1" ht="12" customHeight="1"/>
    <row r="215" s="10" customFormat="1" ht="12" customHeight="1"/>
    <row r="216" s="10" customFormat="1" ht="12" customHeight="1"/>
    <row r="217" s="10" customFormat="1" ht="12" customHeight="1"/>
    <row r="218" s="10" customFormat="1" ht="12" customHeight="1"/>
    <row r="219" s="10" customFormat="1" ht="12" customHeight="1"/>
    <row r="220" s="10" customFormat="1" ht="12" customHeight="1"/>
    <row r="221" s="10" customFormat="1" ht="12" customHeight="1"/>
    <row r="222" s="10" customFormat="1" ht="12" customHeight="1"/>
    <row r="223" s="10" customFormat="1" ht="12" customHeight="1"/>
    <row r="224" s="10" customFormat="1" ht="12" customHeight="1"/>
    <row r="225" s="10" customFormat="1" ht="12" customHeight="1"/>
    <row r="226" s="10" customFormat="1" ht="12" customHeight="1"/>
    <row r="227" s="10" customFormat="1" ht="12" customHeight="1"/>
    <row r="228" s="10" customFormat="1" ht="12" customHeight="1"/>
    <row r="229" s="10" customFormat="1" ht="12" customHeight="1"/>
    <row r="230" s="10" customFormat="1" ht="12" customHeight="1"/>
    <row r="231" s="10" customFormat="1" ht="12" customHeight="1"/>
    <row r="232" s="10" customFormat="1" ht="12" customHeight="1"/>
    <row r="233" s="10" customFormat="1" ht="12" customHeight="1"/>
    <row r="234" s="10" customFormat="1" ht="12" customHeight="1"/>
    <row r="235" s="10" customFormat="1" ht="12" customHeight="1"/>
    <row r="236" s="10" customFormat="1" ht="12" customHeight="1"/>
    <row r="237" s="10" customFormat="1" ht="12" customHeight="1"/>
    <row r="238" s="10" customFormat="1" ht="12" customHeight="1"/>
    <row r="239" s="10" customFormat="1" ht="12" customHeight="1"/>
    <row r="240" s="10" customFormat="1" ht="12" customHeight="1"/>
    <row r="241" s="10" customFormat="1" ht="12" customHeight="1"/>
    <row r="242" s="10" customFormat="1" ht="12" customHeight="1"/>
    <row r="243" s="10" customFormat="1" ht="12" customHeight="1"/>
    <row r="244" s="10" customFormat="1" ht="12" customHeight="1"/>
    <row r="245" s="10" customFormat="1" ht="12" customHeight="1"/>
    <row r="246" s="10" customFormat="1" ht="12" customHeight="1"/>
    <row r="247" s="10" customFormat="1" ht="12" customHeight="1"/>
    <row r="248" s="10" customFormat="1" ht="12" customHeight="1"/>
    <row r="249" s="10" customFormat="1" ht="12" customHeight="1"/>
    <row r="250" s="10" customFormat="1" ht="12" customHeight="1"/>
    <row r="251" s="10" customFormat="1" ht="12" customHeight="1"/>
    <row r="252" s="10" customFormat="1" ht="12" customHeight="1"/>
    <row r="253" s="10" customFormat="1" ht="12" customHeight="1"/>
    <row r="254" s="10" customFormat="1" ht="12" customHeight="1"/>
    <row r="255" s="10" customFormat="1" ht="12" customHeight="1"/>
    <row r="256" s="10" customFormat="1" ht="12" customHeight="1"/>
    <row r="257" s="10" customFormat="1" ht="12" customHeight="1"/>
    <row r="258" s="10" customFormat="1" ht="12" customHeight="1"/>
    <row r="259" s="10" customFormat="1" ht="12" customHeight="1"/>
    <row r="260" s="10" customFormat="1" ht="12" customHeight="1"/>
    <row r="261" s="10" customFormat="1" ht="12" customHeight="1"/>
    <row r="262" s="10" customFormat="1" ht="12" customHeight="1"/>
    <row r="263" s="10" customFormat="1" ht="12" customHeight="1"/>
    <row r="264" s="10" customFormat="1" ht="12" customHeight="1"/>
    <row r="265" s="10" customFormat="1" ht="12" customHeight="1"/>
    <row r="266" s="10" customFormat="1" ht="12" customHeight="1"/>
    <row r="267" s="10" customFormat="1" ht="12" customHeight="1"/>
    <row r="268" s="10" customFormat="1" ht="12" customHeight="1"/>
    <row r="269" s="10" customFormat="1" ht="12" customHeight="1"/>
    <row r="270" s="10" customFormat="1" ht="12" customHeight="1"/>
    <row r="271" s="10" customFormat="1" ht="12" customHeight="1"/>
    <row r="272" s="10" customFormat="1" ht="12" customHeight="1"/>
    <row r="273" s="10" customFormat="1" ht="12" customHeight="1"/>
    <row r="274" s="10" customFormat="1" ht="12" customHeight="1"/>
    <row r="275" s="10" customFormat="1" ht="12" customHeight="1"/>
    <row r="276" s="10" customFormat="1" ht="12" customHeight="1"/>
    <row r="277" s="10" customFormat="1" ht="12" customHeight="1"/>
    <row r="278" s="10" customFormat="1" ht="12" customHeight="1"/>
    <row r="279" s="10" customFormat="1" ht="12" customHeight="1"/>
    <row r="280" s="10" customFormat="1" ht="12" customHeight="1"/>
    <row r="281" s="10" customFormat="1" ht="12" customHeight="1"/>
    <row r="282" s="10" customFormat="1" ht="12" customHeight="1"/>
    <row r="283" s="10" customFormat="1" ht="12" customHeight="1"/>
    <row r="284" s="10" customFormat="1" ht="12" customHeight="1"/>
    <row r="285" s="10" customFormat="1" ht="12" customHeight="1"/>
    <row r="286" s="10" customFormat="1" ht="12" customHeight="1"/>
    <row r="287" s="10" customFormat="1" ht="12" customHeight="1"/>
    <row r="288" s="10" customFormat="1" ht="12" customHeight="1"/>
    <row r="289" s="10" customFormat="1" ht="12" customHeight="1"/>
    <row r="290" s="10" customFormat="1" ht="12" customHeight="1"/>
    <row r="291" s="10" customFormat="1" ht="12" customHeight="1"/>
    <row r="292" s="10" customFormat="1" ht="12" customHeight="1"/>
    <row r="293" s="10" customFormat="1" ht="12" customHeight="1"/>
    <row r="294" s="10" customFormat="1" ht="12" customHeight="1"/>
    <row r="295" s="10" customFormat="1" ht="12" customHeight="1"/>
    <row r="296" s="10" customFormat="1" ht="12" customHeight="1"/>
    <row r="297" s="10" customFormat="1" ht="12" customHeight="1"/>
    <row r="298" s="10" customFormat="1" ht="12" customHeight="1"/>
    <row r="299" s="10" customFormat="1" ht="12" customHeight="1"/>
    <row r="300" s="10" customFormat="1" ht="12" customHeight="1"/>
    <row r="301" s="10" customFormat="1" ht="12" customHeight="1"/>
    <row r="302" s="10" customFormat="1" ht="12" customHeight="1"/>
    <row r="303" s="10" customFormat="1" ht="12" customHeight="1"/>
    <row r="304" s="10" customFormat="1" ht="12" customHeight="1"/>
    <row r="305" s="10" customFormat="1" ht="12" customHeight="1"/>
    <row r="306" s="10" customFormat="1" ht="12" customHeight="1"/>
    <row r="307" s="10" customFormat="1" ht="12" customHeight="1"/>
    <row r="308" s="10" customFormat="1" ht="12" customHeight="1"/>
    <row r="309" s="10" customFormat="1" ht="12" customHeight="1"/>
    <row r="310" s="10" customFormat="1" ht="12" customHeight="1"/>
    <row r="311" s="10" customFormat="1" ht="12" customHeight="1"/>
    <row r="312" s="10" customFormat="1" ht="12" customHeight="1"/>
    <row r="313" s="10" customFormat="1" ht="12" customHeight="1"/>
    <row r="314" s="10" customFormat="1" ht="12" customHeight="1"/>
    <row r="315" s="10" customFormat="1" ht="12" customHeight="1"/>
    <row r="316" s="10" customFormat="1" ht="12" customHeight="1"/>
    <row r="317" s="10" customFormat="1" ht="12" customHeight="1"/>
    <row r="318" s="10" customFormat="1" ht="12" customHeight="1"/>
    <row r="319" s="10" customFormat="1" ht="12" customHeight="1"/>
    <row r="320" s="10" customFormat="1" ht="12" customHeight="1"/>
    <row r="321" s="10" customFormat="1" ht="12" customHeight="1"/>
    <row r="322" s="10" customFormat="1" ht="12" customHeight="1"/>
    <row r="323" s="10" customFormat="1" ht="12" customHeight="1"/>
    <row r="324" s="10" customFormat="1" ht="12" customHeight="1"/>
    <row r="325" s="10" customFormat="1" ht="12" customHeight="1"/>
    <row r="326" s="10" customFormat="1" ht="12" customHeight="1"/>
    <row r="327" s="10" customFormat="1" ht="12" customHeight="1"/>
    <row r="328" s="10" customFormat="1" ht="12" customHeight="1"/>
    <row r="329" s="10" customFormat="1" ht="12" customHeight="1"/>
    <row r="330" s="10" customFormat="1" ht="12" customHeight="1"/>
    <row r="331" s="10" customFormat="1" ht="12" customHeight="1"/>
    <row r="332" s="10" customFormat="1" ht="12" customHeight="1"/>
    <row r="333" s="10" customFormat="1" ht="12" customHeight="1"/>
    <row r="334" s="10" customFormat="1" ht="12" customHeight="1"/>
    <row r="335" s="10" customFormat="1" ht="12" customHeight="1"/>
    <row r="336" s="10" customFormat="1" ht="12" customHeight="1"/>
    <row r="337" s="10" customFormat="1" ht="12" customHeight="1"/>
    <row r="338" s="10" customFormat="1" ht="12" customHeight="1"/>
    <row r="339" s="10" customFormat="1" ht="12" customHeight="1"/>
    <row r="340" s="10" customFormat="1" ht="12" customHeight="1"/>
    <row r="341" s="10" customFormat="1" ht="12" customHeight="1"/>
    <row r="342" s="10" customFormat="1" ht="12" customHeight="1"/>
    <row r="343" s="10" customFormat="1" ht="12" customHeight="1"/>
    <row r="344" s="10" customFormat="1" ht="12" customHeight="1"/>
    <row r="345" s="10" customFormat="1" ht="12" customHeight="1"/>
    <row r="346" s="10" customFormat="1" ht="12" customHeight="1"/>
    <row r="347" s="10" customFormat="1" ht="12" customHeight="1"/>
    <row r="348" s="10" customFormat="1" ht="12" customHeight="1"/>
    <row r="349" s="10" customFormat="1" ht="12" customHeight="1"/>
    <row r="350" s="10" customFormat="1" ht="12" customHeight="1"/>
    <row r="351" s="10" customFormat="1" ht="12" customHeight="1"/>
    <row r="352" s="10" customFormat="1" ht="12" customHeight="1"/>
    <row r="353" s="10" customFormat="1" ht="12" customHeight="1"/>
    <row r="354" s="10" customFormat="1" ht="12" customHeight="1"/>
    <row r="355" s="10" customFormat="1" ht="12" customHeight="1"/>
    <row r="356" s="10" customFormat="1" ht="12" customHeight="1"/>
    <row r="357" s="10" customFormat="1" ht="12" customHeight="1"/>
    <row r="358" s="10" customFormat="1" ht="12" customHeight="1"/>
    <row r="359" s="10" customFormat="1" ht="12" customHeight="1"/>
    <row r="360" s="10" customFormat="1" ht="12" customHeight="1"/>
    <row r="361" s="10" customFormat="1" ht="12" customHeight="1"/>
    <row r="362" s="10" customFormat="1" ht="12" customHeight="1"/>
    <row r="363" s="10" customFormat="1" ht="12" customHeight="1"/>
    <row r="364" s="10" customFormat="1" ht="12" customHeight="1"/>
    <row r="365" s="10" customFormat="1" ht="12" customHeight="1"/>
    <row r="366" s="10" customFormat="1" ht="12" customHeight="1"/>
    <row r="367" s="10" customFormat="1" ht="12" customHeight="1"/>
    <row r="368" s="10" customFormat="1" ht="12" customHeight="1"/>
    <row r="369" s="10" customFormat="1" ht="12" customHeight="1"/>
    <row r="370" s="10" customFormat="1" ht="12" customHeight="1"/>
    <row r="371" s="10" customFormat="1" ht="12" customHeight="1"/>
    <row r="372" s="10" customFormat="1" ht="12" customHeight="1"/>
    <row r="373" s="10" customFormat="1" ht="12" customHeight="1"/>
    <row r="374" s="10" customFormat="1" ht="12" customHeight="1"/>
    <row r="375" s="10" customFormat="1" ht="12" customHeight="1"/>
    <row r="376" s="10" customFormat="1" ht="12" customHeight="1"/>
    <row r="377" s="10" customFormat="1" ht="12" customHeight="1"/>
    <row r="378" s="10" customFormat="1" ht="12" customHeight="1"/>
    <row r="379" s="10" customFormat="1" ht="12" customHeight="1"/>
    <row r="380" s="10" customFormat="1" ht="12" customHeight="1"/>
    <row r="381" s="10" customFormat="1" ht="12" customHeight="1"/>
    <row r="382" s="10" customFormat="1" ht="12" customHeight="1"/>
    <row r="383" s="10" customFormat="1" ht="12" customHeight="1"/>
    <row r="384" s="10" customFormat="1" ht="12" customHeight="1"/>
    <row r="385" s="10" customFormat="1" ht="12" customHeight="1"/>
    <row r="386" s="10" customFormat="1" ht="12" customHeight="1"/>
    <row r="387" s="10" customFormat="1" ht="12" customHeight="1"/>
    <row r="388" s="10" customFormat="1" ht="12" customHeight="1"/>
    <row r="389" s="10" customFormat="1" ht="12" customHeight="1"/>
    <row r="390" s="10" customFormat="1" ht="12" customHeight="1"/>
    <row r="391" s="10" customFormat="1" ht="12" customHeight="1"/>
    <row r="392" s="10" customFormat="1" ht="12" customHeight="1"/>
    <row r="393" s="10" customFormat="1" ht="12" customHeight="1"/>
    <row r="394" s="10" customFormat="1" ht="12" customHeight="1"/>
    <row r="395" s="10" customFormat="1" ht="12" customHeight="1"/>
    <row r="396" s="10" customFormat="1" ht="12" customHeight="1"/>
    <row r="397" s="10" customFormat="1" ht="12" customHeight="1"/>
    <row r="398" s="10" customFormat="1" ht="12" customHeight="1"/>
    <row r="399" s="10" customFormat="1" ht="12" customHeight="1"/>
    <row r="400" s="10" customFormat="1" ht="12" customHeight="1"/>
    <row r="401" s="10" customFormat="1" ht="12" customHeight="1"/>
    <row r="402" s="10" customFormat="1" ht="12" customHeight="1"/>
    <row r="403" s="10" customFormat="1" ht="12" customHeight="1"/>
    <row r="404" s="10" customFormat="1" ht="12" customHeight="1"/>
    <row r="405" s="10" customFormat="1" ht="12" customHeight="1"/>
    <row r="406" s="10" customFormat="1" ht="12" customHeight="1"/>
    <row r="407" s="10" customFormat="1" ht="12" customHeight="1"/>
    <row r="408" s="10" customFormat="1" ht="12" customHeight="1"/>
    <row r="409" s="10" customFormat="1" ht="12" customHeight="1"/>
    <row r="410" s="10" customFormat="1" ht="12" customHeight="1"/>
    <row r="411" s="10" customFormat="1" ht="12" customHeight="1"/>
    <row r="412" s="10" customFormat="1" ht="12" customHeight="1"/>
    <row r="413" s="10" customFormat="1" ht="12" customHeight="1"/>
    <row r="414" s="10" customFormat="1" ht="12" customHeight="1"/>
    <row r="415" s="10" customFormat="1" ht="12" customHeight="1"/>
    <row r="416" s="10" customFormat="1" ht="12" customHeight="1"/>
    <row r="417" s="10" customFormat="1" ht="12" customHeight="1"/>
    <row r="418" s="10" customFormat="1" ht="12" customHeight="1"/>
    <row r="419" s="10" customFormat="1" ht="12" customHeight="1"/>
    <row r="420" s="10" customFormat="1" ht="12" customHeight="1"/>
    <row r="421" s="10" customFormat="1" ht="12" customHeight="1"/>
    <row r="422" s="10" customFormat="1" ht="12" customHeight="1"/>
    <row r="423" s="10" customFormat="1" ht="12" customHeight="1"/>
    <row r="424" s="10" customFormat="1" ht="12" customHeight="1"/>
    <row r="425" s="10" customFormat="1" ht="12" customHeight="1"/>
    <row r="426" s="10" customFormat="1" ht="12" customHeight="1"/>
    <row r="427" s="10" customFormat="1" ht="12" customHeight="1"/>
    <row r="428" s="10" customFormat="1" ht="12" customHeight="1"/>
    <row r="429" s="10" customFormat="1" ht="12" customHeight="1"/>
    <row r="430" s="10" customFormat="1" ht="12" customHeight="1"/>
    <row r="431" s="10" customFormat="1" ht="12" customHeight="1"/>
    <row r="432" s="10" customFormat="1" ht="12" customHeight="1"/>
    <row r="433" s="10" customFormat="1" ht="12" customHeight="1"/>
    <row r="434" s="10" customFormat="1" ht="12" customHeight="1"/>
    <row r="435" s="10" customFormat="1" ht="12" customHeight="1"/>
    <row r="436" s="10" customFormat="1" ht="12" customHeight="1"/>
    <row r="437" s="10" customFormat="1" ht="12" customHeight="1"/>
    <row r="438" s="10" customFormat="1" ht="12" customHeight="1"/>
    <row r="439" s="10" customFormat="1" ht="12" customHeight="1"/>
    <row r="440" s="10" customFormat="1" ht="12" customHeight="1"/>
    <row r="441" s="10" customFormat="1" ht="12" customHeight="1"/>
    <row r="442" s="10" customFormat="1" ht="12" customHeight="1"/>
    <row r="443" s="10" customFormat="1" ht="12" customHeight="1"/>
    <row r="444" s="10" customFormat="1" ht="12" customHeight="1"/>
    <row r="445" s="10" customFormat="1" ht="12" customHeight="1"/>
    <row r="446" s="10" customFormat="1" ht="12" customHeight="1"/>
    <row r="447" s="10" customFormat="1" ht="12" customHeight="1"/>
    <row r="448" s="10" customFormat="1" ht="12" customHeight="1"/>
    <row r="449" s="10" customFormat="1" ht="12" customHeight="1"/>
    <row r="450" s="10" customFormat="1" ht="12" customHeight="1"/>
    <row r="451" s="10" customFormat="1" ht="12" customHeight="1"/>
    <row r="452" s="10" customFormat="1" ht="12" customHeight="1"/>
    <row r="453" s="10" customFormat="1" ht="12" customHeight="1"/>
    <row r="454" s="10" customFormat="1" ht="12" customHeight="1"/>
    <row r="455" s="10" customFormat="1" ht="12" customHeight="1"/>
    <row r="456" s="10" customFormat="1" ht="12" customHeight="1"/>
    <row r="457" s="10" customFormat="1" ht="12" customHeight="1"/>
    <row r="458" s="10" customFormat="1" ht="12" customHeight="1"/>
    <row r="459" s="10" customFormat="1" ht="12" customHeight="1"/>
    <row r="460" s="10" customFormat="1" ht="12" customHeight="1"/>
    <row r="461" s="10" customFormat="1" ht="12" customHeight="1"/>
    <row r="462" s="10" customFormat="1" ht="12" customHeight="1"/>
    <row r="463" s="10" customFormat="1" ht="12" customHeight="1"/>
    <row r="464" s="10" customFormat="1" ht="12" customHeight="1"/>
    <row r="465" s="10" customFormat="1" ht="12" customHeight="1"/>
    <row r="466" s="10" customFormat="1" ht="12" customHeight="1"/>
    <row r="467" s="10" customFormat="1" ht="12" customHeight="1"/>
    <row r="468" s="10" customFormat="1" ht="12" customHeight="1"/>
    <row r="469" s="10" customFormat="1" ht="12" customHeight="1"/>
    <row r="470" s="10" customFormat="1" ht="12" customHeight="1"/>
    <row r="471" s="10" customFormat="1" ht="12" customHeight="1"/>
    <row r="472" s="10" customFormat="1" ht="12" customHeight="1"/>
    <row r="473" s="10" customFormat="1" ht="12" customHeight="1"/>
    <row r="474" s="10" customFormat="1" ht="12" customHeight="1"/>
    <row r="475" s="10" customFormat="1" ht="12" customHeight="1"/>
    <row r="476" s="10" customFormat="1" ht="12" customHeight="1"/>
    <row r="477" s="10" customFormat="1" ht="12" customHeight="1"/>
    <row r="478" s="10" customFormat="1" ht="12" customHeight="1"/>
    <row r="479" s="10" customFormat="1" ht="12" customHeight="1"/>
    <row r="480" s="10" customFormat="1" ht="12" customHeight="1"/>
    <row r="481" s="10" customFormat="1" ht="12" customHeight="1"/>
    <row r="482" s="10" customFormat="1" ht="12" customHeight="1"/>
    <row r="483" s="10" customFormat="1" ht="12" customHeight="1"/>
    <row r="484" s="10" customFormat="1" ht="12" customHeight="1"/>
    <row r="485" s="10" customFormat="1" ht="12" customHeight="1"/>
    <row r="486" s="10" customFormat="1" ht="12" customHeight="1"/>
    <row r="487" s="10" customFormat="1" ht="12" customHeight="1"/>
    <row r="488" s="10" customFormat="1" ht="12" customHeight="1"/>
    <row r="489" s="10" customFormat="1" ht="12" customHeight="1"/>
    <row r="490" s="10" customFormat="1" ht="12" customHeight="1"/>
    <row r="491" s="10" customFormat="1" ht="12" customHeight="1"/>
    <row r="492" s="10" customFormat="1" ht="12" customHeight="1"/>
    <row r="493" s="10" customFormat="1" ht="12" customHeight="1"/>
    <row r="494" s="10" customFormat="1" ht="12" customHeight="1"/>
    <row r="495" s="10" customFormat="1" ht="12" customHeight="1"/>
    <row r="496" s="10" customFormat="1" ht="12" customHeight="1"/>
    <row r="497" s="10" customFormat="1" ht="12" customHeight="1"/>
    <row r="498" s="10" customFormat="1" ht="12" customHeight="1"/>
    <row r="499" s="10" customFormat="1" ht="12" customHeight="1"/>
    <row r="500" s="10" customFormat="1" ht="12" customHeight="1"/>
    <row r="501" s="10" customFormat="1" ht="12" customHeight="1"/>
    <row r="502" s="10" customFormat="1" ht="12" customHeight="1"/>
    <row r="503" s="10" customFormat="1" ht="12" customHeight="1"/>
    <row r="504" s="10" customFormat="1" ht="12" customHeight="1"/>
    <row r="505" s="10" customFormat="1" ht="12" customHeight="1"/>
    <row r="506" s="10" customFormat="1" ht="12" customHeight="1"/>
    <row r="507" s="10" customFormat="1" ht="12" customHeight="1"/>
    <row r="508" s="10" customFormat="1" ht="12" customHeight="1"/>
    <row r="509" s="10" customFormat="1" ht="12" customHeight="1"/>
    <row r="510" s="10" customFormat="1" ht="12" customHeight="1"/>
    <row r="511" s="10" customFormat="1" ht="12" customHeight="1"/>
    <row r="512" s="10" customFormat="1" ht="12" customHeight="1"/>
    <row r="513" s="10" customFormat="1" ht="12" customHeight="1"/>
    <row r="514" s="10" customFormat="1" ht="12" customHeight="1"/>
    <row r="515" s="10" customFormat="1" ht="12" customHeight="1"/>
    <row r="516" s="10" customFormat="1" ht="12" customHeight="1"/>
    <row r="517" s="10" customFormat="1" ht="12" customHeight="1"/>
    <row r="518" s="10" customFormat="1" ht="12" customHeight="1"/>
    <row r="519" s="10" customFormat="1" ht="12" customHeight="1"/>
    <row r="520" s="10" customFormat="1" ht="12" customHeight="1"/>
    <row r="521" s="10" customFormat="1" ht="12" customHeight="1"/>
    <row r="522" s="10" customFormat="1" ht="12" customHeight="1"/>
    <row r="523" s="10" customFormat="1" ht="12" customHeight="1"/>
    <row r="524" s="10" customFormat="1" ht="12" customHeight="1"/>
    <row r="525" s="10" customFormat="1" ht="12" customHeight="1"/>
    <row r="526" s="10" customFormat="1" ht="12" customHeight="1"/>
    <row r="527" s="10" customFormat="1" ht="12" customHeight="1"/>
    <row r="528" s="10" customFormat="1" ht="12" customHeight="1"/>
    <row r="529" s="10" customFormat="1" ht="12" customHeight="1"/>
    <row r="530" s="10" customFormat="1" ht="12" customHeight="1"/>
    <row r="531" s="10" customFormat="1" ht="12" customHeight="1"/>
    <row r="532" s="10" customFormat="1" ht="12" customHeight="1"/>
    <row r="533" s="10" customFormat="1" ht="12" customHeight="1"/>
    <row r="534" s="10" customFormat="1" ht="12" customHeight="1"/>
    <row r="535" s="10" customFormat="1" ht="12" customHeight="1"/>
    <row r="536" s="10" customFormat="1" ht="12" customHeight="1"/>
    <row r="537" s="10" customFormat="1" ht="12" customHeight="1"/>
    <row r="538" s="10" customFormat="1" ht="12" customHeight="1"/>
    <row r="539" s="10" customFormat="1" ht="12" customHeight="1"/>
    <row r="540" s="10" customFormat="1" ht="12" customHeight="1"/>
    <row r="541" s="10" customFormat="1" ht="12" customHeight="1"/>
    <row r="542" s="10" customFormat="1" ht="12" customHeight="1"/>
    <row r="543" s="10" customFormat="1" ht="12" customHeight="1"/>
    <row r="544" s="10" customFormat="1" ht="12" customHeight="1"/>
    <row r="545" s="10" customFormat="1" ht="12" customHeight="1"/>
    <row r="546" s="10" customFormat="1" ht="12" customHeight="1"/>
    <row r="547" s="10" customFormat="1" ht="12" customHeight="1"/>
    <row r="548" s="10" customFormat="1" ht="12" customHeight="1"/>
    <row r="549" s="10" customFormat="1" ht="12" customHeight="1"/>
    <row r="550" s="10" customFormat="1" ht="12" customHeight="1"/>
    <row r="551" s="10" customFormat="1" ht="12" customHeight="1"/>
    <row r="552" s="10" customFormat="1" ht="12" customHeight="1"/>
    <row r="553" s="10" customFormat="1" ht="12" customHeight="1"/>
    <row r="554" s="10" customFormat="1" ht="12" customHeight="1"/>
    <row r="555" s="10" customFormat="1" ht="12" customHeight="1"/>
    <row r="556" s="10" customFormat="1" ht="12" customHeight="1"/>
    <row r="557" s="10" customFormat="1" ht="12" customHeight="1"/>
    <row r="558" s="10" customFormat="1" ht="12" customHeight="1"/>
    <row r="559" s="10" customFormat="1" ht="12" customHeight="1"/>
    <row r="560" s="10" customFormat="1" ht="12" customHeight="1"/>
    <row r="561" s="10" customFormat="1" ht="12" customHeight="1"/>
    <row r="562" s="10" customFormat="1" ht="12" customHeight="1"/>
    <row r="563" s="10" customFormat="1" ht="12" customHeight="1"/>
    <row r="564" s="10" customFormat="1" ht="12" customHeight="1"/>
    <row r="565" s="10" customFormat="1" ht="12" customHeight="1"/>
    <row r="566" s="10" customFormat="1" ht="12" customHeight="1"/>
    <row r="567" s="10" customFormat="1" ht="12" customHeight="1"/>
    <row r="568" s="10" customFormat="1" ht="12" customHeight="1"/>
    <row r="569" s="10" customFormat="1" ht="12" customHeight="1"/>
    <row r="570" s="10" customFormat="1" ht="12" customHeight="1"/>
    <row r="571" s="10" customFormat="1" ht="12" customHeight="1"/>
    <row r="572" s="10" customFormat="1" ht="12" customHeight="1"/>
    <row r="573" s="10" customFormat="1" ht="12" customHeight="1"/>
    <row r="574" s="10" customFormat="1" ht="12" customHeight="1"/>
    <row r="575" s="10" customFormat="1" ht="12" customHeight="1"/>
    <row r="576" s="10" customFormat="1" ht="12" customHeight="1"/>
    <row r="577" s="10" customFormat="1" ht="12" customHeight="1"/>
    <row r="578" s="10" customFormat="1" ht="12" customHeight="1"/>
    <row r="579" s="10" customFormat="1" ht="12" customHeight="1"/>
    <row r="580" s="10" customFormat="1" ht="12" customHeight="1"/>
    <row r="581" s="10" customFormat="1" ht="12" customHeight="1"/>
    <row r="582" s="10" customFormat="1" ht="12" customHeight="1"/>
    <row r="583" s="10" customFormat="1" ht="12" customHeight="1"/>
    <row r="584" s="10" customFormat="1" ht="12" customHeight="1"/>
    <row r="585" s="10" customFormat="1" ht="12" customHeight="1"/>
    <row r="586" s="10" customFormat="1" ht="12" customHeight="1"/>
    <row r="587" s="10" customFormat="1" ht="12" customHeight="1"/>
    <row r="588" s="10" customFormat="1" ht="12" customHeight="1"/>
    <row r="589" s="10" customFormat="1" ht="12" customHeight="1"/>
    <row r="590" s="10" customFormat="1" ht="12" customHeight="1"/>
    <row r="591" s="10" customFormat="1" ht="12" customHeight="1"/>
    <row r="592" s="10" customFormat="1" ht="12" customHeight="1"/>
    <row r="593" s="10" customFormat="1" ht="12" customHeight="1"/>
    <row r="594" s="10" customFormat="1" ht="12" customHeight="1"/>
    <row r="595" s="10" customFormat="1" ht="12" customHeight="1"/>
    <row r="596" s="10" customFormat="1" ht="12" customHeight="1"/>
    <row r="597" s="10" customFormat="1" ht="12" customHeight="1"/>
    <row r="598" s="10" customFormat="1" ht="12" customHeight="1"/>
    <row r="599" s="10" customFormat="1" ht="12" customHeight="1"/>
    <row r="600" s="10" customFormat="1" ht="12" customHeight="1"/>
    <row r="601" s="10" customFormat="1" ht="12" customHeight="1"/>
    <row r="602" s="10" customFormat="1" ht="12" customHeight="1"/>
    <row r="603" s="10" customFormat="1" ht="12" customHeight="1"/>
    <row r="604" s="10" customFormat="1" ht="12" customHeight="1"/>
    <row r="605" s="10" customFormat="1" ht="12" customHeight="1"/>
    <row r="606" s="10" customFormat="1" ht="12" customHeight="1"/>
    <row r="607" s="10" customFormat="1" ht="12" customHeight="1"/>
    <row r="608" s="10" customFormat="1" ht="12" customHeight="1"/>
    <row r="609" s="10" customFormat="1" ht="12" customHeight="1"/>
    <row r="610" s="10" customFormat="1" ht="12" customHeight="1"/>
    <row r="611" s="10" customFormat="1" ht="12" customHeight="1"/>
    <row r="612" s="10" customFormat="1" ht="12" customHeight="1"/>
    <row r="613" s="10" customFormat="1" ht="12" customHeight="1"/>
    <row r="614" s="10" customFormat="1" ht="12" customHeight="1"/>
    <row r="615" s="10" customFormat="1" ht="12" customHeight="1"/>
    <row r="616" s="10" customFormat="1" ht="12" customHeight="1"/>
    <row r="617" s="10" customFormat="1" ht="12" customHeight="1"/>
    <row r="618" s="10" customFormat="1" ht="12" customHeight="1"/>
    <row r="619" s="10" customFormat="1" ht="12" customHeight="1"/>
    <row r="620" s="10" customFormat="1" ht="12" customHeight="1"/>
    <row r="621" s="10" customFormat="1" ht="12" customHeight="1"/>
    <row r="622" s="10" customFormat="1" ht="12" customHeight="1"/>
    <row r="623" s="10" customFormat="1" ht="12" customHeight="1"/>
    <row r="624" s="10" customFormat="1" ht="12" customHeight="1"/>
    <row r="625" s="10" customFormat="1" ht="12" customHeight="1"/>
    <row r="626" s="10" customFormat="1" ht="12" customHeight="1"/>
    <row r="627" s="10" customFormat="1" ht="12" customHeight="1"/>
    <row r="628" s="10" customFormat="1" ht="12" customHeight="1"/>
    <row r="629" s="10" customFormat="1" ht="12" customHeight="1"/>
    <row r="630" s="10" customFormat="1" ht="12" customHeight="1"/>
    <row r="631" s="10" customFormat="1" ht="12" customHeight="1"/>
    <row r="632" s="10" customFormat="1" ht="12" customHeight="1"/>
    <row r="633" s="10" customFormat="1" ht="12" customHeight="1"/>
    <row r="634" s="10" customFormat="1" ht="12" customHeight="1"/>
    <row r="635" s="10" customFormat="1" ht="12" customHeight="1"/>
    <row r="636" s="10" customFormat="1" ht="12" customHeight="1"/>
    <row r="637" s="10" customFormat="1" ht="12" customHeight="1"/>
    <row r="638" s="10" customFormat="1" ht="12" customHeight="1"/>
    <row r="639" s="10" customFormat="1" ht="12" customHeight="1"/>
    <row r="640" s="10" customFormat="1" ht="12" customHeight="1"/>
    <row r="641" s="10" customFormat="1" ht="12" customHeight="1"/>
    <row r="642" s="10" customFormat="1" ht="12" customHeight="1"/>
    <row r="643" s="10" customFormat="1" ht="12" customHeight="1"/>
    <row r="644" s="10" customFormat="1" ht="12" customHeight="1"/>
    <row r="645" s="10" customFormat="1" ht="12" customHeight="1"/>
    <row r="646" s="10" customFormat="1" ht="12" customHeight="1"/>
    <row r="647" s="10" customFormat="1" ht="12" customHeight="1"/>
    <row r="648" s="10" customFormat="1" ht="12" customHeight="1"/>
    <row r="649" s="10" customFormat="1" ht="12" customHeight="1"/>
    <row r="650" s="10" customFormat="1" ht="12" customHeight="1"/>
    <row r="651" s="10" customFormat="1" ht="12" customHeight="1"/>
    <row r="652" s="10" customFormat="1" ht="12" customHeight="1"/>
    <row r="653" s="10" customFormat="1" ht="12" customHeight="1"/>
    <row r="654" s="10" customFormat="1" ht="12" customHeight="1"/>
    <row r="655" s="10" customFormat="1" ht="12" customHeight="1"/>
    <row r="656" s="10" customFormat="1" ht="12" customHeight="1"/>
    <row r="657" s="10" customFormat="1" ht="12" customHeight="1"/>
    <row r="658" s="10" customFormat="1" ht="12" customHeight="1"/>
    <row r="659" s="10" customFormat="1" ht="12" customHeight="1"/>
    <row r="660" s="10" customFormat="1" ht="12" customHeight="1"/>
    <row r="661" s="10" customFormat="1" ht="12" customHeight="1"/>
    <row r="662" s="10" customFormat="1" ht="12" customHeight="1"/>
    <row r="663" s="10" customFormat="1" ht="12" customHeight="1"/>
    <row r="664" s="10" customFormat="1" ht="12" customHeight="1"/>
    <row r="665" s="10" customFormat="1" ht="12" customHeight="1"/>
    <row r="666" s="10" customFormat="1" ht="12" customHeight="1"/>
    <row r="667" s="10" customFormat="1" ht="12" customHeight="1"/>
    <row r="668" s="10" customFormat="1" ht="12" customHeight="1"/>
    <row r="669" s="10" customFormat="1" ht="12" customHeight="1"/>
    <row r="670" s="10" customFormat="1" ht="12" customHeight="1"/>
    <row r="671" s="10" customFormat="1" ht="12" customHeight="1"/>
    <row r="672" s="10" customFormat="1" ht="12" customHeight="1"/>
    <row r="673" s="10" customFormat="1" ht="12" customHeight="1"/>
    <row r="674" s="10" customFormat="1" ht="12" customHeight="1"/>
    <row r="675" s="10" customFormat="1" ht="12" customHeight="1"/>
    <row r="676" s="10" customFormat="1" ht="12" customHeight="1"/>
    <row r="677" s="10" customFormat="1" ht="12" customHeight="1"/>
    <row r="678" s="10" customFormat="1" ht="12" customHeight="1"/>
    <row r="679" s="10" customFormat="1" ht="12" customHeight="1"/>
    <row r="680" s="10" customFormat="1" ht="12" customHeight="1"/>
    <row r="681" s="10" customFormat="1" ht="12" customHeight="1"/>
    <row r="682" s="10" customFormat="1" ht="12" customHeight="1"/>
    <row r="683" s="10" customFormat="1" ht="12" customHeight="1"/>
    <row r="684" s="10" customFormat="1" ht="12" customHeight="1"/>
    <row r="685" s="10" customFormat="1" ht="12" customHeight="1"/>
    <row r="686" s="10" customFormat="1" ht="12" customHeight="1"/>
    <row r="687" s="10" customFormat="1" ht="12" customHeight="1"/>
    <row r="688" s="10" customFormat="1" ht="12" customHeight="1"/>
    <row r="689" s="10" customFormat="1" ht="12" customHeight="1"/>
    <row r="690" s="10" customFormat="1" ht="12" customHeight="1"/>
    <row r="691" s="10" customFormat="1" ht="12" customHeight="1"/>
    <row r="692" s="10" customFormat="1" ht="12" customHeight="1"/>
    <row r="693" s="10" customFormat="1" ht="12" customHeight="1"/>
    <row r="694" s="10" customFormat="1" ht="12" customHeight="1"/>
    <row r="695" s="10" customFormat="1" ht="12" customHeight="1"/>
    <row r="696" s="10" customFormat="1" ht="12" customHeight="1"/>
    <row r="697" s="10" customFormat="1" ht="12" customHeight="1"/>
    <row r="698" s="10" customFormat="1" ht="12" customHeight="1"/>
    <row r="699" s="10" customFormat="1" ht="12" customHeight="1"/>
    <row r="700" s="10" customFormat="1" ht="12" customHeight="1"/>
    <row r="701" s="10" customFormat="1" ht="12" customHeight="1"/>
    <row r="702" s="10" customFormat="1" ht="12" customHeight="1"/>
    <row r="703" s="10" customFormat="1" ht="12" customHeight="1"/>
    <row r="704" s="10" customFormat="1" ht="12" customHeight="1"/>
    <row r="705" s="10" customFormat="1" ht="12" customHeight="1"/>
    <row r="706" s="10" customFormat="1" ht="12" customHeight="1"/>
    <row r="707" s="10" customFormat="1" ht="12" customHeight="1"/>
    <row r="708" s="10" customFormat="1" ht="12" customHeight="1"/>
    <row r="709" s="10" customFormat="1" ht="12" customHeight="1"/>
    <row r="710" s="10" customFormat="1" ht="12" customHeight="1"/>
    <row r="711" s="10" customFormat="1" ht="12" customHeight="1"/>
    <row r="712" s="10" customFormat="1" ht="12" customHeight="1"/>
    <row r="713" s="10" customFormat="1" ht="12" customHeight="1"/>
    <row r="714" s="10" customFormat="1" ht="12" customHeight="1"/>
    <row r="715" s="10" customFormat="1" ht="12" customHeight="1"/>
    <row r="716" s="10" customFormat="1" ht="12" customHeight="1"/>
    <row r="717" s="10" customFormat="1" ht="12" customHeight="1"/>
    <row r="718" s="10" customFormat="1" ht="12" customHeight="1"/>
    <row r="719" s="10" customFormat="1" ht="12" customHeight="1"/>
    <row r="720" s="10" customFormat="1" ht="12" customHeight="1"/>
    <row r="721" s="10" customFormat="1" ht="12" customHeight="1"/>
    <row r="722" s="10" customFormat="1" ht="12" customHeight="1"/>
    <row r="723" s="10" customFormat="1" ht="12" customHeight="1"/>
    <row r="724" s="10" customFormat="1" ht="12" customHeight="1"/>
    <row r="725" s="10" customFormat="1" ht="12" customHeight="1"/>
    <row r="726" s="10" customFormat="1" ht="12" customHeight="1"/>
    <row r="727" s="10" customFormat="1" ht="12" customHeight="1"/>
    <row r="728" s="10" customFormat="1" ht="12" customHeight="1"/>
    <row r="729" s="10" customFormat="1" ht="12" customHeight="1"/>
    <row r="730" s="10" customFormat="1" ht="12" customHeight="1"/>
    <row r="731" s="10" customFormat="1" ht="12" customHeight="1"/>
    <row r="732" s="10" customFormat="1" ht="12" customHeight="1"/>
    <row r="733" s="10" customFormat="1" ht="12" customHeight="1"/>
    <row r="734" s="10" customFormat="1" ht="12" customHeight="1"/>
    <row r="735" s="10" customFormat="1" ht="12" customHeight="1"/>
    <row r="736" s="10" customFormat="1" ht="12" customHeight="1"/>
    <row r="737" s="10" customFormat="1" ht="12" customHeight="1"/>
    <row r="738" s="10" customFormat="1" ht="12" customHeight="1"/>
    <row r="739" s="10" customFormat="1" ht="12" customHeight="1"/>
    <row r="740" s="10" customFormat="1" ht="12" customHeight="1"/>
    <row r="741" s="10" customFormat="1" ht="12" customHeight="1"/>
    <row r="742" s="10" customFormat="1" ht="12" customHeight="1"/>
    <row r="743" s="10" customFormat="1" ht="12" customHeight="1"/>
    <row r="744" s="10" customFormat="1" ht="12" customHeight="1"/>
    <row r="745" s="10" customFormat="1" ht="12" customHeight="1"/>
    <row r="746" s="10" customFormat="1" ht="12" customHeight="1"/>
    <row r="747" s="10" customFormat="1" ht="12" customHeight="1"/>
    <row r="748" s="10" customFormat="1" ht="12" customHeight="1"/>
    <row r="749" s="10" customFormat="1" ht="12" customHeight="1"/>
    <row r="750" s="10" customFormat="1" ht="12" customHeight="1"/>
    <row r="751" s="10" customFormat="1" ht="12" customHeight="1"/>
    <row r="752" s="10" customFormat="1" ht="12" customHeight="1"/>
    <row r="753" s="10" customFormat="1" ht="12" customHeight="1"/>
    <row r="754" s="10" customFormat="1" ht="12" customHeight="1"/>
    <row r="755" s="10" customFormat="1" ht="12" customHeight="1"/>
    <row r="756" s="10" customFormat="1" ht="12" customHeight="1"/>
    <row r="757" s="10" customFormat="1" ht="12" customHeight="1"/>
    <row r="758" s="10" customFormat="1" ht="12" customHeight="1"/>
    <row r="759" s="10" customFormat="1" ht="12" customHeight="1"/>
    <row r="760" s="10" customFormat="1" ht="12" customHeight="1"/>
    <row r="761" s="10" customFormat="1" ht="12" customHeight="1"/>
    <row r="762" s="10" customFormat="1" ht="12" customHeight="1"/>
    <row r="763" s="10" customFormat="1" ht="12" customHeight="1"/>
    <row r="764" s="10" customFormat="1" ht="12" customHeight="1"/>
    <row r="765" s="10" customFormat="1" ht="12" customHeight="1"/>
    <row r="766" s="10" customFormat="1" ht="12" customHeight="1"/>
    <row r="767" s="10" customFormat="1" ht="12" customHeight="1"/>
    <row r="768" s="10" customFormat="1" ht="12" customHeight="1"/>
    <row r="769" s="10" customFormat="1" ht="12" customHeight="1"/>
    <row r="770" s="10" customFormat="1" ht="12" customHeight="1"/>
    <row r="771" s="10" customFormat="1" ht="12" customHeight="1"/>
    <row r="772" s="10" customFormat="1" ht="12" customHeight="1"/>
    <row r="773" s="10" customFormat="1" ht="12" customHeight="1"/>
    <row r="774" s="10" customFormat="1" ht="12" customHeight="1"/>
    <row r="775" s="10" customFormat="1" ht="12" customHeight="1"/>
    <row r="776" s="10" customFormat="1" ht="12" customHeight="1"/>
    <row r="777" s="10" customFormat="1" ht="12" customHeight="1"/>
    <row r="778" s="10" customFormat="1" ht="12" customHeight="1"/>
    <row r="779" s="10" customFormat="1" ht="12" customHeight="1"/>
    <row r="780" s="10" customFormat="1" ht="12" customHeight="1"/>
    <row r="781" s="10" customFormat="1" ht="12" customHeight="1"/>
    <row r="782" s="10" customFormat="1" ht="12" customHeight="1"/>
    <row r="783" s="10" customFormat="1" ht="12" customHeight="1"/>
    <row r="784" s="10" customFormat="1" ht="12" customHeight="1"/>
    <row r="785" s="10" customFormat="1" ht="12" customHeight="1"/>
    <row r="786" s="10" customFormat="1" ht="12" customHeight="1"/>
    <row r="787" s="10" customFormat="1" ht="12" customHeight="1"/>
    <row r="788" s="10" customFormat="1" ht="12" customHeight="1"/>
    <row r="789" s="10" customFormat="1" ht="12" customHeight="1"/>
    <row r="790" s="10" customFormat="1" ht="12" customHeight="1"/>
    <row r="791" s="10" customFormat="1" ht="12" customHeight="1"/>
    <row r="792" s="10" customFormat="1" ht="12" customHeight="1"/>
    <row r="793" s="10" customFormat="1" ht="12" customHeight="1"/>
    <row r="794" s="10" customFormat="1" ht="12" customHeight="1"/>
    <row r="795" s="10" customFormat="1" ht="12" customHeight="1"/>
    <row r="796" s="10" customFormat="1" ht="12" customHeight="1"/>
    <row r="797" s="10" customFormat="1" ht="12" customHeight="1"/>
    <row r="798" s="10" customFormat="1" ht="12" customHeight="1"/>
    <row r="799" s="10" customFormat="1" ht="12" customHeight="1"/>
    <row r="800" s="10" customFormat="1" ht="12" customHeight="1"/>
    <row r="801" s="10" customFormat="1" ht="12" customHeight="1"/>
    <row r="802" s="10" customFormat="1" ht="12" customHeight="1"/>
    <row r="803" s="10" customFormat="1" ht="12" customHeight="1"/>
    <row r="804" s="10" customFormat="1" ht="12" customHeight="1"/>
    <row r="805" s="10" customFormat="1" ht="12" customHeight="1"/>
    <row r="806" s="10" customFormat="1" ht="12" customHeight="1"/>
    <row r="807" s="10" customFormat="1" ht="12" customHeight="1"/>
    <row r="808" s="10" customFormat="1" ht="12" customHeight="1"/>
    <row r="809" s="10" customFormat="1" ht="12" customHeight="1"/>
    <row r="810" s="10" customFormat="1" ht="12" customHeight="1"/>
    <row r="811" s="10" customFormat="1" ht="12" customHeight="1"/>
    <row r="812" s="10" customFormat="1" ht="12" customHeight="1"/>
    <row r="813" s="10" customFormat="1" ht="12" customHeight="1"/>
    <row r="814" s="10" customFormat="1" ht="12" customHeight="1"/>
    <row r="815" s="10" customFormat="1" ht="12" customHeight="1"/>
    <row r="816" s="10" customFormat="1" ht="12" customHeight="1"/>
    <row r="817" s="10" customFormat="1" ht="12" customHeight="1"/>
    <row r="818" s="10" customFormat="1" ht="12" customHeight="1"/>
    <row r="819" s="10" customFormat="1" ht="12" customHeight="1"/>
    <row r="820" s="10" customFormat="1" ht="12" customHeight="1"/>
    <row r="821" s="10" customFormat="1" ht="12" customHeight="1"/>
    <row r="822" s="10" customFormat="1" ht="12" customHeight="1"/>
    <row r="823" s="10" customFormat="1" ht="12" customHeight="1"/>
    <row r="824" s="10" customFormat="1" ht="12" customHeight="1"/>
    <row r="825" s="10" customFormat="1" ht="12" customHeight="1"/>
    <row r="826" s="10" customFormat="1" ht="12" customHeight="1"/>
    <row r="827" s="10" customFormat="1" ht="12" customHeight="1"/>
    <row r="828" s="10" customFormat="1" ht="12" customHeight="1"/>
    <row r="829" s="10" customFormat="1" ht="12" customHeight="1"/>
    <row r="830" s="10" customFormat="1" ht="12" customHeight="1"/>
    <row r="831" s="10" customFormat="1" ht="12" customHeight="1"/>
    <row r="832" s="10" customFormat="1" ht="12" customHeight="1"/>
    <row r="833" s="10" customFormat="1" ht="12" customHeight="1"/>
    <row r="834" s="10" customFormat="1" ht="12" customHeight="1"/>
    <row r="835" s="10" customFormat="1" ht="12" customHeight="1"/>
    <row r="836" s="10" customFormat="1" ht="12" customHeight="1"/>
    <row r="837" s="10" customFormat="1" ht="12" customHeight="1"/>
    <row r="838" s="10" customFormat="1" ht="12" customHeight="1"/>
    <row r="839" s="10" customFormat="1" ht="12" customHeight="1"/>
    <row r="840" s="10" customFormat="1" ht="12" customHeight="1"/>
    <row r="841" s="10" customFormat="1" ht="12" customHeight="1"/>
    <row r="842" s="10" customFormat="1" ht="12" customHeight="1"/>
    <row r="843" s="10" customFormat="1" ht="12" customHeight="1"/>
    <row r="844" s="10" customFormat="1" ht="12" customHeight="1"/>
    <row r="845" s="10" customFormat="1" ht="12" customHeight="1"/>
    <row r="846" s="10" customFormat="1" ht="12" customHeight="1"/>
    <row r="847" s="10" customFormat="1" ht="12" customHeight="1"/>
    <row r="848" s="10" customFormat="1" ht="12" customHeight="1"/>
    <row r="849" s="10" customFormat="1" ht="12" customHeight="1"/>
    <row r="850" s="10" customFormat="1" ht="12" customHeight="1"/>
    <row r="851" s="10" customFormat="1" ht="12" customHeight="1"/>
    <row r="852" s="10" customFormat="1" ht="12" customHeight="1"/>
    <row r="853" s="10" customFormat="1" ht="12" customHeight="1"/>
    <row r="854" s="10" customFormat="1" ht="12" customHeight="1"/>
    <row r="855" s="10" customFormat="1" ht="12" customHeight="1"/>
    <row r="856" s="10" customFormat="1" ht="12" customHeight="1"/>
    <row r="857" s="10" customFormat="1" ht="12" customHeight="1"/>
    <row r="858" s="10" customFormat="1" ht="12" customHeight="1"/>
    <row r="859" s="10" customFormat="1" ht="12" customHeight="1"/>
    <row r="860" s="10" customFormat="1" ht="12" customHeight="1"/>
    <row r="861" s="10" customFormat="1" ht="12" customHeight="1"/>
    <row r="862" s="10" customFormat="1" ht="12" customHeight="1"/>
    <row r="863" s="10" customFormat="1" ht="12" customHeight="1"/>
    <row r="864" s="10" customFormat="1" ht="12" customHeight="1"/>
    <row r="865" s="10" customFormat="1" ht="12" customHeight="1"/>
    <row r="866" s="10" customFormat="1" ht="12" customHeight="1"/>
    <row r="867" s="10" customFormat="1" ht="12" customHeight="1"/>
    <row r="868" s="10" customFormat="1" ht="12" customHeight="1"/>
    <row r="869" s="10" customFormat="1" ht="12" customHeight="1"/>
    <row r="870" s="10" customFormat="1" ht="12" customHeight="1"/>
    <row r="871" s="10" customFormat="1" ht="12" customHeight="1"/>
    <row r="872" s="10" customFormat="1" ht="12" customHeight="1"/>
    <row r="873" s="10" customFormat="1" ht="12" customHeight="1"/>
    <row r="874" s="10" customFormat="1" ht="12" customHeight="1"/>
    <row r="875" s="10" customFormat="1" ht="12" customHeight="1"/>
    <row r="876" s="10" customFormat="1" ht="12" customHeight="1"/>
    <row r="877" s="10" customFormat="1" ht="12" customHeight="1"/>
    <row r="878" s="10" customFormat="1" ht="12" customHeight="1"/>
    <row r="879" s="10" customFormat="1" ht="12" customHeight="1"/>
    <row r="880" s="10" customFormat="1" ht="12" customHeight="1"/>
    <row r="881" s="10" customFormat="1" ht="12" customHeight="1"/>
    <row r="882" s="10" customFormat="1" ht="12" customHeight="1"/>
    <row r="883" s="10" customFormat="1" ht="12" customHeight="1"/>
    <row r="884" s="10" customFormat="1" ht="12" customHeight="1"/>
    <row r="885" s="10" customFormat="1" ht="12" customHeight="1"/>
    <row r="886" s="10" customFormat="1" ht="12" customHeight="1"/>
    <row r="887" s="10" customFormat="1" ht="12" customHeight="1"/>
    <row r="888" s="10" customFormat="1" ht="12" customHeight="1"/>
    <row r="889" s="10" customFormat="1" ht="12" customHeight="1"/>
    <row r="890" s="10" customFormat="1" ht="12" customHeight="1"/>
    <row r="891" s="10" customFormat="1" ht="12" customHeight="1"/>
    <row r="892" s="10" customFormat="1" ht="12" customHeight="1"/>
    <row r="893" s="10" customFormat="1" ht="12" customHeight="1"/>
    <row r="894" s="10" customFormat="1" ht="12" customHeight="1"/>
    <row r="895" s="10" customFormat="1" ht="12" customHeight="1"/>
    <row r="896" s="10" customFormat="1" ht="12" customHeight="1"/>
    <row r="897" s="10" customFormat="1" ht="12" customHeight="1"/>
    <row r="898" s="10" customFormat="1" ht="12" customHeight="1"/>
    <row r="899" s="10" customFormat="1" ht="12" customHeight="1"/>
    <row r="900" s="10" customFormat="1" ht="12" customHeight="1"/>
    <row r="901" s="10" customFormat="1" ht="12" customHeight="1"/>
    <row r="902" s="10" customFormat="1" ht="12" customHeight="1"/>
    <row r="903" s="10" customFormat="1" ht="12" customHeight="1"/>
    <row r="904" s="10" customFormat="1" ht="12" customHeight="1"/>
    <row r="905" s="10" customFormat="1" ht="12" customHeight="1"/>
    <row r="906" s="10" customFormat="1" ht="12" customHeight="1"/>
    <row r="907" s="10" customFormat="1" ht="12" customHeight="1"/>
    <row r="908" s="10" customFormat="1" ht="12" customHeight="1"/>
    <row r="909" s="10" customFormat="1" ht="12" customHeight="1"/>
    <row r="910" s="10" customFormat="1" ht="12" customHeight="1"/>
    <row r="911" s="10" customFormat="1" ht="12" customHeight="1"/>
    <row r="912" s="10" customFormat="1" ht="12" customHeight="1"/>
    <row r="913" s="10" customFormat="1" ht="12" customHeight="1"/>
    <row r="914" s="10" customFormat="1" ht="12" customHeight="1"/>
    <row r="915" s="10" customFormat="1" ht="12" customHeight="1"/>
    <row r="916" s="10" customFormat="1" ht="12" customHeight="1"/>
    <row r="917" s="10" customFormat="1" ht="12" customHeight="1"/>
    <row r="918" s="10" customFormat="1" ht="12" customHeight="1"/>
    <row r="919" s="10" customFormat="1" ht="12" customHeight="1"/>
    <row r="920" s="10" customFormat="1" ht="12" customHeight="1"/>
    <row r="921" s="10" customFormat="1" ht="12" customHeight="1"/>
    <row r="922" s="10" customFormat="1" ht="12" customHeight="1"/>
    <row r="923" s="10" customFormat="1" ht="12" customHeight="1"/>
    <row r="924" s="10" customFormat="1" ht="12" customHeight="1"/>
    <row r="925" s="10" customFormat="1" ht="12" customHeight="1"/>
    <row r="926" s="10" customFormat="1" ht="12" customHeight="1"/>
    <row r="927" s="10" customFormat="1" ht="12" customHeight="1"/>
    <row r="928" s="10" customFormat="1" ht="12" customHeight="1"/>
    <row r="929" s="10" customFormat="1" ht="12" customHeight="1"/>
    <row r="930" s="10" customFormat="1" ht="12" customHeight="1"/>
    <row r="931" s="10" customFormat="1" ht="12" customHeight="1"/>
    <row r="932" s="10" customFormat="1" ht="12" customHeight="1"/>
    <row r="933" s="10" customFormat="1" ht="12" customHeight="1"/>
    <row r="934" s="10" customFormat="1" ht="12" customHeight="1"/>
    <row r="935" s="10" customFormat="1" ht="12" customHeight="1"/>
    <row r="936" s="10" customFormat="1" ht="12" customHeight="1"/>
    <row r="937" s="10" customFormat="1" ht="12" customHeight="1"/>
    <row r="938" s="10" customFormat="1" ht="12" customHeight="1"/>
    <row r="939" s="10" customFormat="1" ht="12" customHeight="1"/>
    <row r="940" s="10" customFormat="1" ht="12" customHeight="1"/>
    <row r="941" s="10" customFormat="1" ht="12" customHeight="1"/>
    <row r="942" s="10" customFormat="1" ht="12" customHeight="1"/>
    <row r="943" s="10" customFormat="1" ht="12" customHeight="1"/>
    <row r="944" s="10" customFormat="1" ht="12" customHeight="1"/>
    <row r="945" s="10" customFormat="1" ht="12" customHeight="1"/>
    <row r="946" s="10" customFormat="1" ht="12" customHeight="1"/>
    <row r="947" s="10" customFormat="1" ht="12" customHeight="1"/>
    <row r="948" s="10" customFormat="1" ht="12" customHeight="1"/>
    <row r="949" s="10" customFormat="1" ht="12" customHeight="1"/>
    <row r="950" s="10" customFormat="1" ht="12" customHeight="1"/>
    <row r="951" s="10" customFormat="1" ht="12" customHeight="1"/>
    <row r="952" s="10" customFormat="1" ht="12" customHeight="1"/>
    <row r="953" s="10" customFormat="1" ht="12" customHeight="1"/>
    <row r="954" s="10" customFormat="1" ht="12" customHeight="1"/>
    <row r="955" s="10" customFormat="1" ht="12" customHeight="1"/>
    <row r="956" s="10" customFormat="1" ht="12" customHeight="1"/>
    <row r="957" s="10" customFormat="1" ht="12" customHeight="1"/>
    <row r="958" s="10" customFormat="1" ht="12" customHeight="1"/>
    <row r="959" s="10" customFormat="1" ht="12" customHeight="1"/>
    <row r="960" s="10" customFormat="1" ht="12" customHeight="1"/>
    <row r="961" s="10" customFormat="1" ht="12" customHeight="1"/>
    <row r="962" s="10" customFormat="1" ht="12" customHeight="1"/>
    <row r="963" s="10" customFormat="1" ht="12" customHeight="1"/>
    <row r="964" s="10" customFormat="1" ht="12" customHeight="1"/>
    <row r="965" s="10" customFormat="1" ht="12" customHeight="1"/>
    <row r="966" s="10" customFormat="1" ht="12" customHeight="1"/>
    <row r="967" s="10" customFormat="1" ht="12" customHeight="1"/>
    <row r="968" s="10" customFormat="1" ht="12" customHeight="1"/>
    <row r="969" s="10" customFormat="1" ht="12" customHeight="1"/>
    <row r="970" s="10" customFormat="1" ht="12" customHeight="1"/>
    <row r="971" s="10" customFormat="1" ht="12" customHeight="1"/>
    <row r="972" s="10" customFormat="1" ht="12" customHeight="1"/>
    <row r="973" s="10" customFormat="1" ht="12" customHeight="1"/>
    <row r="974" s="10" customFormat="1" ht="12" customHeight="1"/>
    <row r="975" s="10" customFormat="1" ht="12" customHeight="1"/>
    <row r="976" s="10" customFormat="1" ht="12" customHeight="1"/>
    <row r="977" s="10" customFormat="1" ht="12" customHeight="1"/>
    <row r="978" s="10" customFormat="1" ht="12" customHeight="1"/>
    <row r="979" s="10" customFormat="1" ht="12" customHeight="1"/>
    <row r="980" s="10" customFormat="1" ht="12" customHeight="1"/>
    <row r="981" s="10" customFormat="1" ht="12" customHeight="1"/>
    <row r="982" s="10" customFormat="1" ht="12" customHeight="1"/>
    <row r="983" s="10" customFormat="1" ht="12" customHeight="1"/>
    <row r="984" s="10" customFormat="1" ht="12" customHeight="1"/>
    <row r="985" s="10" customFormat="1" ht="12" customHeight="1"/>
    <row r="986" s="10" customFormat="1" ht="12" customHeight="1"/>
    <row r="987" s="10" customFormat="1" ht="12" customHeight="1"/>
    <row r="988" s="10" customFormat="1" ht="12" customHeight="1"/>
    <row r="989" s="10" customFormat="1" ht="12" customHeight="1"/>
    <row r="990" s="10" customFormat="1" ht="12" customHeight="1"/>
    <row r="991" s="10" customFormat="1" ht="12" customHeight="1"/>
    <row r="992" s="10" customFormat="1" ht="12" customHeight="1"/>
    <row r="993" s="10" customFormat="1" ht="12" customHeight="1"/>
    <row r="994" s="10" customFormat="1" ht="12" customHeight="1"/>
    <row r="995" s="10" customFormat="1" ht="12" customHeight="1"/>
    <row r="996" s="10" customFormat="1" ht="12" customHeight="1"/>
    <row r="997" s="10" customFormat="1" ht="12" customHeight="1"/>
    <row r="998" s="10" customFormat="1" ht="12" customHeight="1"/>
    <row r="999" s="10" customFormat="1" ht="12" customHeight="1"/>
    <row r="1000" s="10" customFormat="1" ht="12" customHeight="1"/>
    <row r="1001" s="10" customFormat="1" ht="12" customHeight="1"/>
    <row r="1002" s="10" customFormat="1" ht="12" customHeight="1"/>
    <row r="1003" s="10" customFormat="1" ht="12" customHeight="1"/>
    <row r="1004" s="10" customFormat="1" ht="12" customHeight="1"/>
    <row r="1005" s="10" customFormat="1" ht="12" customHeight="1"/>
    <row r="1006" s="10" customFormat="1" ht="12" customHeight="1"/>
    <row r="1007" s="10" customFormat="1" ht="12" customHeight="1"/>
    <row r="1008" s="10" customFormat="1" ht="12" customHeight="1"/>
    <row r="1009" s="10" customFormat="1" ht="12" customHeight="1"/>
    <row r="1010" s="10" customFormat="1" ht="12" customHeight="1"/>
    <row r="1011" s="10" customFormat="1" ht="12" customHeight="1"/>
    <row r="1012" s="10" customFormat="1" ht="12" customHeight="1"/>
    <row r="1013" s="10" customFormat="1" ht="12" customHeight="1"/>
    <row r="1014" s="10" customFormat="1" ht="12" customHeight="1"/>
    <row r="1015" s="10" customFormat="1" ht="12" customHeight="1"/>
    <row r="1016" s="10" customFormat="1" ht="12" customHeight="1"/>
    <row r="1017" s="10" customFormat="1" ht="12" customHeight="1"/>
    <row r="1018" s="10" customFormat="1" ht="12" customHeight="1"/>
    <row r="1019" s="10" customFormat="1" ht="12" customHeight="1"/>
    <row r="1020" s="10" customFormat="1" ht="12" customHeight="1"/>
    <row r="1021" s="10" customFormat="1" ht="12" customHeight="1"/>
    <row r="1022" s="10" customFormat="1" ht="12" customHeight="1"/>
    <row r="1023" s="10" customFormat="1" ht="12" customHeight="1"/>
    <row r="1024" s="10" customFormat="1" ht="12" customHeight="1"/>
    <row r="1025" s="10" customFormat="1" ht="12" customHeight="1"/>
    <row r="1026" s="10" customFormat="1" ht="12" customHeight="1"/>
    <row r="1027" s="10" customFormat="1" ht="12" customHeight="1"/>
    <row r="1028" s="10" customFormat="1" ht="12" customHeight="1"/>
    <row r="1029" s="10" customFormat="1" ht="12" customHeight="1"/>
    <row r="1030" s="10" customFormat="1" ht="12" customHeight="1"/>
    <row r="1031" s="10" customFormat="1" ht="12" customHeight="1"/>
    <row r="1032" s="10" customFormat="1" ht="12" customHeight="1"/>
    <row r="1033" s="10" customFormat="1" ht="12" customHeight="1"/>
    <row r="1034" s="10" customFormat="1" ht="12" customHeight="1"/>
    <row r="1035" s="10" customFormat="1" ht="12" customHeight="1"/>
    <row r="1036" s="10" customFormat="1" ht="12" customHeight="1"/>
    <row r="1037" s="10" customFormat="1" ht="12" customHeight="1"/>
    <row r="1038" s="10" customFormat="1" ht="12" customHeight="1"/>
    <row r="1039" s="10" customFormat="1" ht="12" customHeight="1"/>
    <row r="1040" s="10" customFormat="1" ht="12" customHeight="1"/>
    <row r="1041" s="10" customFormat="1" ht="12" customHeight="1"/>
    <row r="1042" s="10" customFormat="1" ht="12" customHeight="1"/>
    <row r="1043" s="10" customFormat="1" ht="12" customHeight="1"/>
    <row r="1044" s="10" customFormat="1" ht="12" customHeight="1"/>
    <row r="1045" s="10" customFormat="1" ht="12" customHeight="1"/>
    <row r="1046" s="10" customFormat="1" ht="12" customHeight="1"/>
    <row r="1047" s="10" customFormat="1" ht="12" customHeight="1"/>
    <row r="1048" s="10" customFormat="1" ht="12" customHeight="1"/>
    <row r="1049" s="10" customFormat="1" ht="12" customHeight="1"/>
    <row r="1050" s="10" customFormat="1" ht="12" customHeight="1"/>
    <row r="1051" s="10" customFormat="1" ht="12" customHeight="1"/>
    <row r="1052" s="10" customFormat="1" ht="12" customHeight="1"/>
    <row r="1053" s="10" customFormat="1" ht="12" customHeight="1"/>
    <row r="1054" s="10" customFormat="1" ht="12" customHeight="1"/>
    <row r="1055" s="10" customFormat="1" ht="12" customHeight="1"/>
    <row r="1056" s="10" customFormat="1" ht="12" customHeight="1"/>
    <row r="1057" s="10" customFormat="1" ht="12" customHeight="1"/>
    <row r="1058" s="10" customFormat="1" ht="12" customHeight="1"/>
    <row r="1059" s="10" customFormat="1" ht="12" customHeight="1"/>
    <row r="1060" s="10" customFormat="1" ht="12" customHeight="1"/>
    <row r="1061" s="10" customFormat="1" ht="12" customHeight="1"/>
    <row r="1062" s="10" customFormat="1" ht="12" customHeight="1"/>
    <row r="1063" s="10" customFormat="1" ht="12" customHeight="1"/>
    <row r="1064" s="10" customFormat="1" ht="12" customHeight="1"/>
    <row r="1065" s="10" customFormat="1" ht="12" customHeight="1"/>
    <row r="1066" s="10" customFormat="1" ht="12" customHeight="1"/>
    <row r="1067" s="10" customFormat="1" ht="12" customHeight="1"/>
    <row r="1068" s="10" customFormat="1" ht="12" customHeight="1"/>
    <row r="1069" s="10" customFormat="1" ht="12" customHeight="1"/>
    <row r="1070" s="10" customFormat="1" ht="12" customHeight="1"/>
    <row r="1071" s="10" customFormat="1" ht="12" customHeight="1"/>
    <row r="1072" s="10" customFormat="1" ht="12" customHeight="1"/>
    <row r="1073" s="10" customFormat="1" ht="12" customHeight="1"/>
    <row r="1074" s="10" customFormat="1" ht="12" customHeight="1"/>
    <row r="1075" s="10" customFormat="1" ht="12" customHeight="1"/>
    <row r="1076" s="10" customFormat="1" ht="12" customHeight="1"/>
    <row r="1077" s="10" customFormat="1" ht="12" customHeight="1"/>
    <row r="1078" s="10" customFormat="1" ht="12" customHeight="1"/>
    <row r="1079" s="10" customFormat="1" ht="12" customHeight="1"/>
    <row r="1080" s="10" customFormat="1" ht="12" customHeight="1"/>
    <row r="1081" s="10" customFormat="1" ht="12" customHeight="1"/>
    <row r="1082" s="10" customFormat="1" ht="12" customHeight="1"/>
    <row r="1083" s="10" customFormat="1" ht="12" customHeight="1"/>
    <row r="1084" s="10" customFormat="1" ht="12" customHeight="1"/>
    <row r="1085" s="10" customFormat="1" ht="12" customHeight="1"/>
    <row r="1086" s="10" customFormat="1" ht="12" customHeight="1"/>
    <row r="1087" s="10" customFormat="1" ht="12" customHeight="1"/>
    <row r="1088" s="10" customFormat="1" ht="12" customHeight="1"/>
    <row r="1089" s="10" customFormat="1" ht="12" customHeight="1"/>
    <row r="1090" s="10" customFormat="1" ht="12" customHeight="1"/>
    <row r="1091" s="10" customFormat="1" ht="12" customHeight="1"/>
    <row r="1092" s="10" customFormat="1" ht="12" customHeight="1"/>
    <row r="1093" s="10" customFormat="1" ht="12" customHeight="1"/>
    <row r="1094" s="10" customFormat="1" ht="12" customHeight="1"/>
    <row r="1095" s="10" customFormat="1" ht="12" customHeight="1"/>
    <row r="1096" s="10" customFormat="1" ht="12" customHeight="1"/>
    <row r="1097" s="10" customFormat="1" ht="12" customHeight="1"/>
    <row r="1098" s="10" customFormat="1" ht="12" customHeight="1"/>
    <row r="1099" s="10" customFormat="1" ht="12" customHeight="1"/>
    <row r="1100" s="10" customFormat="1" ht="12" customHeight="1"/>
    <row r="1101" s="10" customFormat="1" ht="12" customHeight="1"/>
    <row r="1102" s="10" customFormat="1" ht="12" customHeight="1"/>
    <row r="1103" s="10" customFormat="1" ht="12" customHeight="1"/>
    <row r="1104" s="10" customFormat="1" ht="12" customHeight="1"/>
    <row r="1105" s="10" customFormat="1" ht="12" customHeight="1"/>
    <row r="1106" s="10" customFormat="1" ht="12" customHeight="1"/>
    <row r="1107" s="10" customFormat="1" ht="12" customHeight="1"/>
    <row r="1108" s="10" customFormat="1" ht="12" customHeight="1"/>
    <row r="1109" s="10" customFormat="1" ht="12" customHeight="1"/>
    <row r="1110" s="10" customFormat="1" ht="12" customHeight="1"/>
    <row r="1111" s="10" customFormat="1" ht="12" customHeight="1"/>
    <row r="1112" s="10" customFormat="1" ht="12" customHeight="1"/>
    <row r="1113" s="10" customFormat="1" ht="12" customHeight="1"/>
    <row r="1114" s="10" customFormat="1" ht="12" customHeight="1"/>
    <row r="1115" s="10" customFormat="1" ht="12" customHeight="1"/>
    <row r="1116" s="10" customFormat="1" ht="12" customHeight="1"/>
    <row r="1117" s="10" customFormat="1" ht="12" customHeight="1"/>
    <row r="1118" s="10" customFormat="1" ht="12" customHeight="1"/>
    <row r="1119" s="10" customFormat="1" ht="12" customHeight="1"/>
    <row r="1120" s="10" customFormat="1" ht="12" customHeight="1"/>
    <row r="1121" s="10" customFormat="1" ht="12" customHeight="1"/>
    <row r="1122" s="10" customFormat="1" ht="12" customHeight="1"/>
    <row r="1123" s="10" customFormat="1" ht="12" customHeight="1"/>
    <row r="1124" s="10" customFormat="1" ht="12" customHeight="1"/>
    <row r="1125" s="10" customFormat="1" ht="12" customHeight="1"/>
    <row r="1126" s="10" customFormat="1" ht="12" customHeight="1"/>
    <row r="1127" s="10" customFormat="1" ht="12" customHeight="1"/>
    <row r="1128" s="10" customFormat="1" ht="12" customHeight="1"/>
    <row r="1129" s="10" customFormat="1" ht="12" customHeight="1"/>
    <row r="1130" s="10" customFormat="1" ht="12" customHeight="1"/>
    <row r="1131" s="10" customFormat="1" ht="12" customHeight="1"/>
    <row r="1132" s="10" customFormat="1" ht="12" customHeight="1"/>
    <row r="1133" s="10" customFormat="1" ht="12" customHeight="1"/>
    <row r="1134" s="10" customFormat="1" ht="12" customHeight="1"/>
    <row r="1135" s="10" customFormat="1" ht="12" customHeight="1"/>
    <row r="1136" s="10" customFormat="1" ht="12" customHeight="1"/>
    <row r="1137" s="10" customFormat="1" ht="12" customHeight="1"/>
    <row r="1138" s="10" customFormat="1" ht="12" customHeight="1"/>
    <row r="1139" s="10" customFormat="1" ht="12" customHeight="1"/>
    <row r="1140" s="10" customFormat="1" ht="12" customHeight="1"/>
    <row r="1141" s="10" customFormat="1" ht="12" customHeight="1"/>
    <row r="1142" s="10" customFormat="1" ht="12" customHeight="1"/>
    <row r="1143" s="10" customFormat="1" ht="12" customHeight="1"/>
    <row r="1144" s="10" customFormat="1" ht="12" customHeight="1"/>
    <row r="1145" s="10" customFormat="1" ht="12" customHeight="1"/>
    <row r="1146" s="10" customFormat="1" ht="12" customHeight="1"/>
    <row r="1147" s="10" customFormat="1" ht="12" customHeight="1"/>
    <row r="1148" s="10" customFormat="1" ht="12" customHeight="1"/>
    <row r="1149" s="10" customFormat="1" ht="12" customHeight="1"/>
    <row r="1150" s="10" customFormat="1" ht="12" customHeight="1"/>
    <row r="1151" s="10" customFormat="1" ht="12" customHeight="1"/>
    <row r="1152" s="10" customFormat="1" ht="12" customHeight="1"/>
    <row r="1153" s="10" customFormat="1" ht="12" customHeight="1"/>
    <row r="1154" s="10" customFormat="1" ht="12" customHeight="1"/>
    <row r="1155" s="10" customFormat="1" ht="12" customHeight="1"/>
    <row r="1156" s="10" customFormat="1" ht="12" customHeight="1"/>
    <row r="1157" s="10" customFormat="1" ht="12" customHeight="1"/>
    <row r="1158" s="10" customFormat="1" ht="12" customHeight="1"/>
    <row r="1159" s="10" customFormat="1" ht="12" customHeight="1"/>
    <row r="1160" s="10" customFormat="1" ht="12" customHeight="1"/>
    <row r="1161" s="10" customFormat="1" ht="12" customHeight="1"/>
    <row r="1162" s="10" customFormat="1" ht="12" customHeight="1"/>
    <row r="1163" s="10" customFormat="1" ht="12" customHeight="1"/>
    <row r="1164" s="10" customFormat="1" ht="12" customHeight="1"/>
    <row r="1165" s="10" customFormat="1" ht="12" customHeight="1"/>
    <row r="1166" s="10" customFormat="1" ht="12" customHeight="1"/>
    <row r="1167" s="10" customFormat="1" ht="12" customHeight="1"/>
    <row r="1168" s="10" customFormat="1" ht="12" customHeight="1"/>
    <row r="1169" s="10" customFormat="1" ht="12" customHeight="1"/>
    <row r="1170" s="10" customFormat="1" ht="12" customHeight="1"/>
    <row r="1171" s="10" customFormat="1" ht="12" customHeight="1"/>
    <row r="1172" s="10" customFormat="1" ht="12" customHeight="1"/>
    <row r="1173" s="10" customFormat="1" ht="12" customHeight="1"/>
    <row r="1174" s="10" customFormat="1" ht="12" customHeight="1"/>
    <row r="1175" s="10" customFormat="1" ht="12" customHeight="1"/>
    <row r="1176" s="10" customFormat="1" ht="12" customHeight="1"/>
    <row r="1177" s="10" customFormat="1" ht="12" customHeight="1"/>
    <row r="1178" s="10" customFormat="1" ht="12" customHeight="1"/>
    <row r="1179" s="10" customFormat="1" ht="12" customHeight="1"/>
    <row r="1180" s="10" customFormat="1" ht="12" customHeight="1"/>
    <row r="1181" s="10" customFormat="1" ht="12" customHeight="1"/>
    <row r="1182" s="10" customFormat="1" ht="12" customHeight="1"/>
    <row r="1183" s="10" customFormat="1" ht="12" customHeight="1"/>
    <row r="1184" s="10" customFormat="1" ht="12" customHeight="1"/>
    <row r="1185" s="10" customFormat="1" ht="12" customHeight="1"/>
    <row r="1186" s="10" customFormat="1" ht="12" customHeight="1"/>
    <row r="1187" s="10" customFormat="1" ht="12" customHeight="1"/>
    <row r="1188" s="10" customFormat="1" ht="12" customHeight="1"/>
    <row r="1189" s="10" customFormat="1" ht="12" customHeight="1"/>
    <row r="1190" s="10" customFormat="1" ht="12" customHeight="1"/>
    <row r="1191" s="10" customFormat="1" ht="12" customHeight="1"/>
    <row r="1192" s="10" customFormat="1" ht="12" customHeight="1"/>
    <row r="1193" s="10" customFormat="1" ht="12" customHeight="1"/>
    <row r="1194" s="10" customFormat="1" ht="12" customHeight="1"/>
    <row r="1195" s="10" customFormat="1" ht="12" customHeight="1"/>
    <row r="1196" s="10" customFormat="1" ht="12" customHeight="1"/>
    <row r="1197" s="10" customFormat="1" ht="12" customHeight="1"/>
    <row r="1198" s="10" customFormat="1" ht="12" customHeight="1"/>
    <row r="1199" s="10" customFormat="1" ht="12" customHeight="1"/>
    <row r="1200" s="10" customFormat="1" ht="12" customHeight="1"/>
    <row r="1201" s="10" customFormat="1" ht="12" customHeight="1"/>
    <row r="1202" s="10" customFormat="1" ht="12" customHeight="1"/>
    <row r="1203" s="10" customFormat="1" ht="12" customHeight="1"/>
    <row r="1204" s="10" customFormat="1" ht="12" customHeight="1"/>
    <row r="1205" s="10" customFormat="1" ht="12" customHeight="1"/>
    <row r="1206" s="10" customFormat="1" ht="12" customHeight="1"/>
    <row r="1207" s="10" customFormat="1" ht="12" customHeight="1"/>
    <row r="1208" s="10" customFormat="1" ht="12" customHeight="1"/>
    <row r="1209" s="10" customFormat="1" ht="12" customHeight="1"/>
    <row r="1210" s="10" customFormat="1" ht="12" customHeight="1"/>
    <row r="1211" s="10" customFormat="1" ht="12" customHeight="1"/>
    <row r="1212" s="10" customFormat="1" ht="12" customHeight="1"/>
    <row r="1213" s="10" customFormat="1" ht="12" customHeight="1"/>
    <row r="1214" s="10" customFormat="1" ht="12" customHeight="1"/>
    <row r="1215" s="10" customFormat="1" ht="12" customHeight="1"/>
    <row r="1216" s="10" customFormat="1" ht="12" customHeight="1"/>
    <row r="1217" s="10" customFormat="1" ht="12" customHeight="1"/>
    <row r="1218" s="10" customFormat="1" ht="12" customHeight="1"/>
    <row r="1219" s="10" customFormat="1" ht="12" customHeight="1"/>
    <row r="1220" s="10" customFormat="1" ht="12" customHeight="1"/>
    <row r="1221" s="10" customFormat="1" ht="12" customHeight="1"/>
    <row r="1222" s="10" customFormat="1" ht="12" customHeight="1"/>
    <row r="1223" s="10" customFormat="1" ht="12" customHeight="1"/>
    <row r="1224" s="10" customFormat="1" ht="12" customHeight="1"/>
    <row r="1225" s="10" customFormat="1" ht="12" customHeight="1"/>
    <row r="1226" s="10" customFormat="1" ht="12" customHeight="1"/>
    <row r="1227" s="10" customFormat="1" ht="12" customHeight="1"/>
    <row r="1228" s="10" customFormat="1" ht="12" customHeight="1"/>
    <row r="1229" s="10" customFormat="1" ht="12" customHeight="1"/>
    <row r="1230" s="10" customFormat="1" ht="12" customHeight="1"/>
    <row r="1231" s="10" customFormat="1" ht="12" customHeight="1"/>
    <row r="1232" s="10" customFormat="1" ht="12" customHeight="1"/>
    <row r="1233" s="10" customFormat="1" ht="12" customHeight="1"/>
    <row r="1234" s="10" customFormat="1" ht="12" customHeight="1"/>
    <row r="1235" s="10" customFormat="1" ht="12" customHeight="1"/>
    <row r="1236" s="10" customFormat="1" ht="12" customHeight="1"/>
    <row r="1237" s="10" customFormat="1" ht="12" customHeight="1"/>
    <row r="1238" s="10" customFormat="1" ht="12" customHeight="1"/>
    <row r="1239" s="10" customFormat="1" ht="12" customHeight="1"/>
    <row r="1240" s="10" customFormat="1" ht="12" customHeight="1"/>
    <row r="1241" s="10" customFormat="1" ht="12" customHeight="1"/>
    <row r="1242" s="10" customFormat="1" ht="12" customHeight="1"/>
    <row r="1243" s="10" customFormat="1" ht="12" customHeight="1"/>
    <row r="1244" s="10" customFormat="1" ht="12" customHeight="1"/>
    <row r="1245" s="10" customFormat="1" ht="12" customHeight="1"/>
    <row r="1246" s="10" customFormat="1" ht="12" customHeight="1"/>
    <row r="1247" s="10" customFormat="1" ht="12" customHeight="1"/>
    <row r="1248" s="10" customFormat="1" ht="12" customHeight="1"/>
    <row r="1249" s="10" customFormat="1" ht="12" customHeight="1"/>
    <row r="1250" s="10" customFormat="1" ht="12" customHeight="1"/>
    <row r="1251" s="10" customFormat="1" ht="12" customHeight="1"/>
    <row r="1252" s="10" customFormat="1" ht="12" customHeight="1"/>
    <row r="1253" s="10" customFormat="1" ht="12" customHeight="1"/>
    <row r="1254" s="10" customFormat="1" ht="12" customHeight="1"/>
    <row r="1255" s="10" customFormat="1" ht="12" customHeight="1"/>
    <row r="1256" s="10" customFormat="1" ht="12" customHeight="1"/>
    <row r="1257" s="10" customFormat="1" ht="12" customHeight="1"/>
    <row r="1258" s="10" customFormat="1" ht="12" customHeight="1"/>
    <row r="1259" s="10" customFormat="1" ht="12" customHeight="1"/>
    <row r="1260" s="10" customFormat="1" ht="12" customHeight="1"/>
    <row r="1261" s="10" customFormat="1" ht="12" customHeight="1"/>
    <row r="1262" s="10" customFormat="1" ht="12" customHeight="1"/>
    <row r="1263" s="10" customFormat="1" ht="12" customHeight="1"/>
    <row r="1264" s="10" customFormat="1" ht="12" customHeight="1"/>
    <row r="1265" s="10" customFormat="1" ht="12" customHeight="1"/>
    <row r="1266" s="10" customFormat="1" ht="12" customHeight="1"/>
    <row r="1267" s="10" customFormat="1" ht="12" customHeight="1"/>
    <row r="1268" s="10" customFormat="1" ht="12" customHeight="1"/>
    <row r="1269" s="10" customFormat="1" ht="12" customHeight="1"/>
    <row r="1270" s="10" customFormat="1" ht="12" customHeight="1"/>
    <row r="1271" s="10" customFormat="1" ht="12" customHeight="1"/>
    <row r="1272" s="10" customFormat="1" ht="12" customHeight="1"/>
    <row r="1273" s="10" customFormat="1" ht="12" customHeight="1"/>
    <row r="1274" s="10" customFormat="1" ht="12" customHeight="1"/>
    <row r="1275" s="10" customFormat="1" ht="12" customHeight="1"/>
    <row r="1276" s="10" customFormat="1" ht="12" customHeight="1"/>
    <row r="1277" s="10" customFormat="1" ht="12" customHeight="1"/>
    <row r="1278" s="10" customFormat="1" ht="12" customHeight="1"/>
    <row r="1279" s="10" customFormat="1" ht="12" customHeight="1"/>
    <row r="1280" s="10" customFormat="1" ht="12" customHeight="1"/>
    <row r="1281" s="10" customFormat="1" ht="12" customHeight="1"/>
    <row r="1282" s="10" customFormat="1" ht="12" customHeight="1"/>
    <row r="1283" s="10" customFormat="1" ht="12" customHeight="1"/>
    <row r="1284" s="10" customFormat="1" ht="12" customHeight="1"/>
    <row r="1285" s="10" customFormat="1" ht="12" customHeight="1"/>
    <row r="1286" s="10" customFormat="1" ht="12" customHeight="1"/>
    <row r="1287" s="10" customFormat="1" ht="12" customHeight="1"/>
    <row r="1288" s="10" customFormat="1" ht="12" customHeight="1"/>
    <row r="1289" s="10" customFormat="1" ht="12" customHeight="1"/>
    <row r="1290" s="10" customFormat="1" ht="12" customHeight="1"/>
    <row r="1291" s="10" customFormat="1" ht="12" customHeight="1"/>
    <row r="1292" s="10" customFormat="1" ht="12" customHeight="1"/>
    <row r="1293" s="10" customFormat="1" ht="12" customHeight="1"/>
    <row r="1294" s="10" customFormat="1" ht="12" customHeight="1"/>
    <row r="1295" s="10" customFormat="1" ht="12" customHeight="1"/>
    <row r="1296" s="10" customFormat="1" ht="12" customHeight="1"/>
    <row r="1297" s="10" customFormat="1" ht="12" customHeight="1"/>
    <row r="1298" s="10" customFormat="1" ht="12" customHeight="1"/>
    <row r="1299" s="10" customFormat="1" ht="12" customHeight="1"/>
    <row r="1300" s="10" customFormat="1" ht="12" customHeight="1"/>
    <row r="1301" s="10" customFormat="1" ht="12" customHeight="1"/>
    <row r="1302" s="10" customFormat="1" ht="12" customHeight="1"/>
    <row r="1303" s="10" customFormat="1" ht="12" customHeight="1"/>
    <row r="1304" s="10" customFormat="1" ht="12" customHeight="1"/>
    <row r="1305" s="10" customFormat="1" ht="12" customHeight="1"/>
    <row r="1306" s="10" customFormat="1" ht="12" customHeight="1"/>
    <row r="1307" s="10" customFormat="1" ht="12" customHeight="1"/>
    <row r="1308" s="10" customFormat="1" ht="12" customHeight="1"/>
    <row r="1309" s="10" customFormat="1" ht="12" customHeight="1"/>
    <row r="1310" s="10" customFormat="1" ht="12" customHeight="1"/>
    <row r="1311" s="10" customFormat="1" ht="12" customHeight="1"/>
    <row r="1312" s="10" customFormat="1" ht="12" customHeight="1"/>
    <row r="1313" s="10" customFormat="1" ht="12" customHeight="1"/>
    <row r="1314" s="10" customFormat="1" ht="12" customHeight="1"/>
    <row r="1315" s="10" customFormat="1" ht="12" customHeight="1"/>
    <row r="1316" s="10" customFormat="1" ht="12" customHeight="1"/>
    <row r="1317" s="10" customFormat="1" ht="12" customHeight="1"/>
    <row r="1318" s="10" customFormat="1" ht="12" customHeight="1"/>
    <row r="1319" s="10" customFormat="1" ht="12" customHeight="1"/>
    <row r="1320" s="10" customFormat="1" ht="12" customHeight="1"/>
    <row r="1321" s="10" customFormat="1" ht="12" customHeight="1"/>
    <row r="1322" s="10" customFormat="1" ht="12" customHeight="1"/>
    <row r="1323" s="10" customFormat="1" ht="12" customHeight="1"/>
    <row r="1324" s="10" customFormat="1" ht="12" customHeight="1"/>
    <row r="1325" s="10" customFormat="1" ht="12" customHeight="1"/>
    <row r="1326" s="10" customFormat="1" ht="12" customHeight="1"/>
    <row r="1327" s="10" customFormat="1" ht="12" customHeight="1"/>
    <row r="1328" s="10" customFormat="1" ht="12" customHeight="1"/>
    <row r="1329" s="10" customFormat="1" ht="12" customHeight="1"/>
    <row r="1330" s="10" customFormat="1" ht="12" customHeight="1"/>
    <row r="1331" s="10" customFormat="1" ht="12" customHeight="1"/>
    <row r="1332" s="10" customFormat="1" ht="12" customHeight="1"/>
    <row r="1333" s="10" customFormat="1" ht="12" customHeight="1"/>
    <row r="1334" s="10" customFormat="1" ht="12" customHeight="1"/>
    <row r="1335" s="10" customFormat="1" ht="12" customHeight="1"/>
    <row r="1336" s="10" customFormat="1" ht="12" customHeight="1"/>
    <row r="1337" s="10" customFormat="1" ht="12" customHeight="1"/>
    <row r="1338" s="10" customFormat="1" ht="12" customHeight="1"/>
    <row r="1339" s="10" customFormat="1" ht="12" customHeight="1"/>
    <row r="1340" s="10" customFormat="1" ht="12" customHeight="1"/>
    <row r="1341" s="10" customFormat="1" ht="12" customHeight="1"/>
    <row r="1342" s="10" customFormat="1" ht="12" customHeight="1"/>
    <row r="1343" s="10" customFormat="1" ht="12" customHeight="1"/>
    <row r="1344" s="10" customFormat="1" ht="12" customHeight="1"/>
    <row r="1345" s="10" customFormat="1" ht="12" customHeight="1"/>
    <row r="1346" s="10" customFormat="1" ht="12" customHeight="1"/>
    <row r="1347" s="10" customFormat="1" ht="12" customHeight="1"/>
    <row r="1348" s="10" customFormat="1" ht="12" customHeight="1"/>
    <row r="1349" s="10" customFormat="1" ht="12" customHeight="1"/>
    <row r="1350" s="10" customFormat="1" ht="12" customHeight="1"/>
    <row r="1351" s="10" customFormat="1" ht="12" customHeight="1"/>
    <row r="1352" s="10" customFormat="1" ht="12" customHeight="1"/>
    <row r="1353" s="10" customFormat="1" ht="12" customHeight="1"/>
    <row r="1354" s="10" customFormat="1" ht="12" customHeight="1"/>
    <row r="1355" s="10" customFormat="1" ht="12" customHeight="1"/>
    <row r="1356" s="10" customFormat="1" ht="12" customHeight="1"/>
    <row r="1357" s="10" customFormat="1" ht="12" customHeight="1"/>
    <row r="1358" s="10" customFormat="1" ht="12" customHeight="1"/>
    <row r="1359" s="10" customFormat="1" ht="12" customHeight="1"/>
    <row r="1360" s="10" customFormat="1" ht="12" customHeight="1"/>
    <row r="1361" s="10" customFormat="1" ht="12" customHeight="1"/>
    <row r="1362" s="10" customFormat="1" ht="12" customHeight="1"/>
    <row r="1363" s="10" customFormat="1" ht="12" customHeight="1"/>
    <row r="1364" s="10" customFormat="1" ht="12" customHeight="1"/>
    <row r="1365" s="10" customFormat="1" ht="12" customHeight="1"/>
    <row r="1366" s="10" customFormat="1" ht="12" customHeight="1"/>
    <row r="1367" s="10" customFormat="1" ht="12" customHeight="1"/>
    <row r="1368" s="10" customFormat="1" ht="12" customHeight="1"/>
    <row r="1369" s="10" customFormat="1" ht="12" customHeight="1"/>
    <row r="1370" s="10" customFormat="1" ht="12" customHeight="1"/>
    <row r="1371" s="10" customFormat="1" ht="12" customHeight="1"/>
    <row r="1372" s="10" customFormat="1" ht="12" customHeight="1"/>
    <row r="1373" s="10" customFormat="1" ht="12" customHeight="1"/>
    <row r="1374" s="10" customFormat="1" ht="12" customHeight="1"/>
    <row r="1375" s="10" customFormat="1" ht="12" customHeight="1"/>
    <row r="1376" s="10" customFormat="1" ht="12" customHeight="1"/>
    <row r="1377" s="10" customFormat="1" ht="12" customHeight="1"/>
    <row r="1378" s="10" customFormat="1" ht="12" customHeight="1"/>
    <row r="1379" s="10" customFormat="1" ht="12" customHeight="1"/>
    <row r="1380" s="10" customFormat="1" ht="12" customHeight="1"/>
    <row r="1381" s="10" customFormat="1" ht="12" customHeight="1"/>
    <row r="1382" s="10" customFormat="1" ht="12" customHeight="1"/>
    <row r="1383" s="10" customFormat="1" ht="12" customHeight="1"/>
    <row r="1384" s="10" customFormat="1" ht="12" customHeight="1"/>
    <row r="1385" s="10" customFormat="1" ht="12" customHeight="1"/>
    <row r="1386" s="10" customFormat="1" ht="12" customHeight="1"/>
    <row r="1387" s="10" customFormat="1" ht="12" customHeight="1"/>
    <row r="1388" s="10" customFormat="1" ht="12" customHeight="1"/>
    <row r="1389" s="10" customFormat="1" ht="12" customHeight="1"/>
    <row r="1390" s="10" customFormat="1" ht="12" customHeight="1"/>
    <row r="1391" s="10" customFormat="1" ht="12" customHeight="1"/>
    <row r="1392" s="10" customFormat="1" ht="12" customHeight="1"/>
    <row r="1393" s="10" customFormat="1" ht="12" customHeight="1"/>
    <row r="1394" s="10" customFormat="1" ht="12" customHeight="1"/>
    <row r="1395" s="10" customFormat="1" ht="12" customHeight="1"/>
    <row r="1396" s="10" customFormat="1" ht="12" customHeight="1"/>
    <row r="1397" s="10" customFormat="1" ht="12" customHeight="1"/>
    <row r="1398" s="10" customFormat="1" ht="12" customHeight="1"/>
    <row r="1399" s="10" customFormat="1" ht="12" customHeight="1"/>
    <row r="1400" s="10" customFormat="1" ht="12" customHeight="1"/>
    <row r="1401" s="10" customFormat="1" ht="12" customHeight="1"/>
    <row r="1402" s="10" customFormat="1" ht="12" customHeight="1"/>
    <row r="1403" s="10" customFormat="1" ht="12" customHeight="1"/>
    <row r="1404" s="10" customFormat="1" ht="12" customHeight="1"/>
    <row r="1405" s="10" customFormat="1" ht="12" customHeight="1"/>
    <row r="1406" s="10" customFormat="1" ht="12" customHeight="1"/>
    <row r="1407" s="10" customFormat="1" ht="12" customHeight="1"/>
    <row r="1408" s="10" customFormat="1" ht="12" customHeight="1"/>
    <row r="1409" s="10" customFormat="1" ht="12" customHeight="1"/>
    <row r="1410" s="10" customFormat="1" ht="12" customHeight="1"/>
    <row r="1411" s="10" customFormat="1" ht="12" customHeight="1"/>
    <row r="1412" s="10" customFormat="1" ht="12" customHeight="1"/>
    <row r="1413" s="10" customFormat="1" ht="12" customHeight="1"/>
    <row r="1414" s="10" customFormat="1" ht="12" customHeight="1"/>
    <row r="1415" s="10" customFormat="1" ht="12" customHeight="1"/>
    <row r="1416" s="10" customFormat="1" ht="12" customHeight="1"/>
    <row r="1417" s="10" customFormat="1" ht="12" customHeight="1"/>
    <row r="1418" s="10" customFormat="1" ht="12" customHeight="1"/>
    <row r="1419" s="10" customFormat="1" ht="12" customHeight="1"/>
    <row r="1420" s="10" customFormat="1" ht="12" customHeight="1"/>
    <row r="1421" s="10" customFormat="1" ht="12" customHeight="1"/>
    <row r="1422" s="10" customFormat="1" ht="12" customHeight="1"/>
    <row r="1423" s="10" customFormat="1" ht="12" customHeight="1"/>
    <row r="1424" s="10" customFormat="1" ht="12" customHeight="1"/>
    <row r="1425" s="10" customFormat="1" ht="12" customHeight="1"/>
    <row r="1426" s="10" customFormat="1" ht="12" customHeight="1"/>
    <row r="1427" s="10" customFormat="1" ht="12" customHeight="1"/>
    <row r="1428" s="10" customFormat="1" ht="12" customHeight="1"/>
    <row r="1429" s="10" customFormat="1" ht="12" customHeight="1"/>
    <row r="1430" s="10" customFormat="1" ht="12" customHeight="1"/>
    <row r="1431" s="10" customFormat="1" ht="12" customHeight="1"/>
    <row r="1432" s="10" customFormat="1" ht="12" customHeight="1"/>
    <row r="1433" s="10" customFormat="1" ht="12" customHeight="1"/>
    <row r="1434" s="10" customFormat="1" ht="12" customHeight="1"/>
    <row r="1435" s="10" customFormat="1" ht="12" customHeight="1"/>
    <row r="1436" s="10" customFormat="1" ht="12" customHeight="1"/>
    <row r="1437" s="10" customFormat="1" ht="12" customHeight="1"/>
    <row r="1438" s="10" customFormat="1" ht="12" customHeight="1"/>
    <row r="1439" s="10" customFormat="1" ht="12" customHeight="1"/>
    <row r="1440" s="10" customFormat="1" ht="12" customHeight="1"/>
    <row r="1441" s="10" customFormat="1" ht="12" customHeight="1"/>
    <row r="1442" s="10" customFormat="1" ht="12" customHeight="1"/>
    <row r="1443" s="10" customFormat="1" ht="12" customHeight="1"/>
    <row r="1444" s="10" customFormat="1" ht="12" customHeight="1"/>
    <row r="1445" s="10" customFormat="1" ht="12" customHeight="1"/>
    <row r="1446" s="10" customFormat="1" ht="12" customHeight="1"/>
    <row r="1447" s="10" customFormat="1" ht="12" customHeight="1"/>
    <row r="1448" s="10" customFormat="1" ht="12" customHeight="1"/>
    <row r="1449" s="10" customFormat="1" ht="12" customHeight="1"/>
    <row r="1450" s="10" customFormat="1" ht="12" customHeight="1"/>
    <row r="1451" s="10" customFormat="1" ht="12" customHeight="1"/>
    <row r="1452" s="10" customFormat="1" ht="12" customHeight="1"/>
    <row r="1453" s="10" customFormat="1" ht="12" customHeight="1"/>
    <row r="1454" s="10" customFormat="1" ht="12" customHeight="1"/>
    <row r="1455" s="10" customFormat="1" ht="12" customHeight="1"/>
    <row r="1456" s="10" customFormat="1" ht="12" customHeight="1"/>
    <row r="1457" s="10" customFormat="1" ht="12" customHeight="1"/>
    <row r="1458" s="10" customFormat="1" ht="12" customHeight="1"/>
    <row r="1459" s="10" customFormat="1" ht="12" customHeight="1"/>
    <row r="1460" s="10" customFormat="1" ht="12" customHeight="1"/>
    <row r="1461" s="10" customFormat="1" ht="12" customHeight="1"/>
    <row r="1462" s="10" customFormat="1" ht="12" customHeight="1"/>
    <row r="1463" s="10" customFormat="1" ht="12" customHeight="1"/>
    <row r="1464" s="10" customFormat="1" ht="12" customHeight="1"/>
    <row r="1465" s="10" customFormat="1" ht="12" customHeight="1"/>
    <row r="1466" s="10" customFormat="1" ht="12" customHeight="1"/>
    <row r="1467" s="10" customFormat="1" ht="12" customHeight="1"/>
    <row r="1468" s="10" customFormat="1" ht="12" customHeight="1"/>
    <row r="1469" s="10" customFormat="1" ht="12" customHeight="1"/>
    <row r="1470" s="10" customFormat="1" ht="12" customHeight="1"/>
    <row r="1471" s="10" customFormat="1" ht="12" customHeight="1"/>
    <row r="1472" s="10" customFormat="1" ht="12" customHeight="1"/>
    <row r="1473" s="10" customFormat="1" ht="12" customHeight="1"/>
    <row r="1474" s="10" customFormat="1" ht="12" customHeight="1"/>
    <row r="1475" s="10" customFormat="1" ht="12" customHeight="1"/>
    <row r="1476" s="10" customFormat="1" ht="12" customHeight="1"/>
    <row r="1477" s="10" customFormat="1" ht="12" customHeight="1"/>
    <row r="1478" s="10" customFormat="1" ht="12" customHeight="1"/>
    <row r="1479" s="10" customFormat="1" ht="12" customHeight="1"/>
    <row r="1480" s="10" customFormat="1" ht="12" customHeight="1"/>
    <row r="1481" s="10" customFormat="1" ht="12" customHeight="1"/>
    <row r="1482" s="10" customFormat="1" ht="12" customHeight="1"/>
    <row r="1483" s="10" customFormat="1" ht="12" customHeight="1"/>
    <row r="1484" s="10" customFormat="1" ht="12" customHeight="1"/>
    <row r="1485" s="10" customFormat="1" ht="12" customHeight="1"/>
    <row r="1486" s="10" customFormat="1" ht="12" customHeight="1"/>
    <row r="1487" s="10" customFormat="1" ht="12" customHeight="1"/>
    <row r="1488" s="10" customFormat="1" ht="12" customHeight="1"/>
    <row r="1489" s="10" customFormat="1" ht="12" customHeight="1"/>
    <row r="1490" s="10" customFormat="1" ht="12" customHeight="1"/>
    <row r="1491" s="10" customFormat="1" ht="12" customHeight="1"/>
    <row r="1492" s="10" customFormat="1" ht="12" customHeight="1"/>
    <row r="1493" s="10" customFormat="1" ht="12" customHeight="1"/>
    <row r="1494" s="10" customFormat="1" ht="12" customHeight="1"/>
    <row r="1495" s="10" customFormat="1" ht="12" customHeight="1"/>
    <row r="1496" s="10" customFormat="1" ht="12" customHeight="1"/>
    <row r="1497" s="10" customFormat="1" ht="12" customHeight="1"/>
    <row r="1498" s="10" customFormat="1" ht="12" customHeight="1"/>
    <row r="1499" s="10" customFormat="1" ht="12" customHeight="1"/>
    <row r="1500" s="10" customFormat="1" ht="12" customHeight="1"/>
    <row r="1501" s="10" customFormat="1" ht="12" customHeight="1"/>
    <row r="1502" s="10" customFormat="1" ht="12" customHeight="1"/>
    <row r="1503" s="10" customFormat="1" ht="12" customHeight="1"/>
    <row r="1504" s="10" customFormat="1" ht="12" customHeight="1"/>
    <row r="1505" s="10" customFormat="1" ht="12" customHeight="1"/>
    <row r="1506" s="10" customFormat="1" ht="12" customHeight="1"/>
    <row r="1507" s="10" customFormat="1" ht="12" customHeight="1"/>
    <row r="1508" s="10" customFormat="1" ht="12" customHeight="1"/>
    <row r="1509" s="10" customFormat="1" ht="12" customHeight="1"/>
    <row r="1510" s="10" customFormat="1" ht="12" customHeight="1"/>
    <row r="1511" s="10" customFormat="1" ht="12" customHeight="1"/>
    <row r="1512" s="10" customFormat="1" ht="12" customHeight="1"/>
    <row r="1513" s="10" customFormat="1" ht="12" customHeight="1"/>
    <row r="1514" s="10" customFormat="1" ht="12" customHeight="1"/>
    <row r="1515" s="10" customFormat="1" ht="12" customHeight="1"/>
    <row r="1516" s="10" customFormat="1" ht="12" customHeight="1"/>
    <row r="1517" s="10" customFormat="1" ht="12" customHeight="1"/>
    <row r="1518" s="10" customFormat="1" ht="12" customHeight="1"/>
    <row r="1519" s="10" customFormat="1" ht="12" customHeight="1"/>
    <row r="1520" s="10" customFormat="1" ht="12" customHeight="1"/>
    <row r="1521" s="10" customFormat="1" ht="12" customHeight="1"/>
    <row r="1522" s="10" customFormat="1" ht="12" customHeight="1"/>
    <row r="1523" s="10" customFormat="1" ht="12" customHeight="1"/>
    <row r="1524" s="10" customFormat="1" ht="12" customHeight="1"/>
    <row r="1525" s="10" customFormat="1" ht="12" customHeight="1"/>
    <row r="1526" s="10" customFormat="1" ht="12" customHeight="1"/>
    <row r="1527" s="10" customFormat="1" ht="12" customHeight="1"/>
    <row r="1528" s="10" customFormat="1" ht="12" customHeight="1"/>
    <row r="1529" s="10" customFormat="1" ht="12" customHeight="1"/>
    <row r="1530" s="10" customFormat="1" ht="12" customHeight="1"/>
    <row r="1531" s="10" customFormat="1" ht="12" customHeight="1"/>
    <row r="1532" s="10" customFormat="1" ht="12" customHeight="1"/>
    <row r="1533" s="10" customFormat="1" ht="12" customHeight="1"/>
    <row r="1534" s="10" customFormat="1" ht="12" customHeight="1"/>
    <row r="1535" s="10" customFormat="1" ht="12" customHeight="1"/>
    <row r="1536" s="10" customFormat="1" ht="12" customHeight="1"/>
    <row r="1537" s="10" customFormat="1" ht="12" customHeight="1"/>
    <row r="1538" s="10" customFormat="1" ht="12" customHeight="1"/>
    <row r="1539" s="10" customFormat="1" ht="12" customHeight="1"/>
    <row r="1540" s="10" customFormat="1" ht="12" customHeight="1"/>
    <row r="1541" s="10" customFormat="1" ht="12" customHeight="1"/>
  </sheetData>
  <sheetProtection/>
  <mergeCells count="16">
    <mergeCell ref="C15:N15"/>
    <mergeCell ref="O15:O17"/>
    <mergeCell ref="C16:D16"/>
    <mergeCell ref="E16:F16"/>
    <mergeCell ref="G16:H16"/>
    <mergeCell ref="A1:E1"/>
    <mergeCell ref="A2:O2"/>
    <mergeCell ref="A3:M3"/>
    <mergeCell ref="A13:O13"/>
    <mergeCell ref="A14:O14"/>
    <mergeCell ref="A54:O54"/>
    <mergeCell ref="I16:J16"/>
    <mergeCell ref="K16:L16"/>
    <mergeCell ref="M16:N16"/>
    <mergeCell ref="A53:O53"/>
    <mergeCell ref="A52:O52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Lin Aguilera Torres</dc:creator>
  <cp:keywords/>
  <dc:description/>
  <cp:lastModifiedBy>Auditorio INNN</cp:lastModifiedBy>
  <cp:lastPrinted>2022-03-03T17:01:13Z</cp:lastPrinted>
  <dcterms:created xsi:type="dcterms:W3CDTF">2013-04-08T15:40:25Z</dcterms:created>
  <dcterms:modified xsi:type="dcterms:W3CDTF">2022-03-04T18:02:01Z</dcterms:modified>
  <cp:category/>
  <cp:version/>
  <cp:contentType/>
  <cp:contentStatus/>
</cp:coreProperties>
</file>